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oestadistica\Desktop\CUADRO BÁSICO 2022\PROPUESTAS TÉCNICAS Y ECONÓMICAS 2022\ONCO\"/>
    </mc:Choice>
  </mc:AlternateContent>
  <xr:revisionPtr revIDLastSave="0" documentId="13_ncr:1_{1D06DD31-4D9B-45B7-AFAE-23D69AE3140E}" xr6:coauthVersionLast="47" xr6:coauthVersionMax="47" xr10:uidLastSave="{00000000-0000-0000-0000-000000000000}"/>
  <bookViews>
    <workbookView xWindow="-108" yWindow="-108" windowWidth="23256" windowHeight="12456" xr2:uid="{4655D515-AC10-4B62-9FDA-1AD6167BCB9C}"/>
  </bookViews>
  <sheets>
    <sheet name="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M8" i="1" s="1"/>
  <c r="J9" i="1"/>
  <c r="M9" i="1" s="1"/>
  <c r="J10" i="1"/>
  <c r="M10" i="1" s="1"/>
  <c r="J11" i="1"/>
  <c r="M11" i="1" s="1"/>
  <c r="J12" i="1"/>
  <c r="M12" i="1" s="1"/>
  <c r="J13" i="1"/>
  <c r="M13" i="1" s="1"/>
  <c r="J14" i="1"/>
  <c r="M14" i="1" s="1"/>
  <c r="J15" i="1"/>
  <c r="M15" i="1" s="1"/>
  <c r="J16" i="1"/>
  <c r="M16" i="1" s="1"/>
  <c r="J17" i="1"/>
  <c r="M17" i="1" s="1"/>
  <c r="J18" i="1"/>
  <c r="M18" i="1" s="1"/>
  <c r="J19" i="1"/>
  <c r="M19" i="1" s="1"/>
  <c r="J20" i="1"/>
  <c r="M20" i="1" s="1"/>
  <c r="J21" i="1"/>
  <c r="M21" i="1" s="1"/>
  <c r="J22" i="1"/>
  <c r="M22" i="1" s="1"/>
  <c r="J23" i="1"/>
  <c r="M23" i="1" s="1"/>
  <c r="J24" i="1"/>
  <c r="M24" i="1" s="1"/>
  <c r="J25" i="1"/>
  <c r="M25" i="1" s="1"/>
  <c r="J26" i="1"/>
  <c r="M26" i="1" s="1"/>
  <c r="J27" i="1"/>
  <c r="M27" i="1" s="1"/>
  <c r="J28" i="1"/>
  <c r="M28" i="1" s="1"/>
  <c r="J29" i="1"/>
  <c r="M29" i="1" s="1"/>
  <c r="J30" i="1"/>
  <c r="M30" i="1" s="1"/>
  <c r="J31" i="1"/>
  <c r="M31" i="1" s="1"/>
  <c r="J32" i="1"/>
  <c r="M32" i="1" s="1"/>
  <c r="J33" i="1"/>
  <c r="M33" i="1" s="1"/>
  <c r="J34" i="1"/>
  <c r="M34" i="1" s="1"/>
  <c r="J35" i="1"/>
  <c r="M35" i="1" s="1"/>
  <c r="J36" i="1"/>
  <c r="M36" i="1" s="1"/>
  <c r="J37" i="1"/>
  <c r="M37" i="1" s="1"/>
  <c r="J38" i="1"/>
  <c r="M38" i="1" s="1"/>
  <c r="J39" i="1"/>
  <c r="M39" i="1" s="1"/>
  <c r="J40" i="1"/>
  <c r="M40" i="1" s="1"/>
  <c r="J41" i="1"/>
  <c r="M41" i="1" s="1"/>
  <c r="J42" i="1"/>
  <c r="M42" i="1" s="1"/>
  <c r="J43" i="1"/>
  <c r="M43" i="1" s="1"/>
  <c r="J44" i="1"/>
  <c r="M44" i="1" s="1"/>
  <c r="J45" i="1"/>
  <c r="M45" i="1" s="1"/>
  <c r="J46" i="1"/>
  <c r="M46" i="1" s="1"/>
  <c r="J47" i="1"/>
  <c r="M47" i="1" s="1"/>
  <c r="J48" i="1"/>
  <c r="M48" i="1" s="1"/>
  <c r="J49" i="1"/>
  <c r="M49" i="1" s="1"/>
  <c r="J50" i="1"/>
  <c r="M50" i="1" s="1"/>
  <c r="J51" i="1"/>
  <c r="M51" i="1" s="1"/>
  <c r="J52" i="1"/>
  <c r="M52" i="1" s="1"/>
  <c r="J53" i="1"/>
  <c r="M53" i="1" s="1"/>
  <c r="J54" i="1"/>
  <c r="M54" i="1" s="1"/>
  <c r="J55" i="1"/>
  <c r="M55" i="1" s="1"/>
  <c r="J56" i="1"/>
  <c r="M56" i="1" s="1"/>
  <c r="J57" i="1"/>
  <c r="M57" i="1" s="1"/>
  <c r="J58" i="1"/>
  <c r="M58" i="1" s="1"/>
  <c r="J59" i="1"/>
  <c r="M59" i="1" s="1"/>
  <c r="J60" i="1"/>
  <c r="M60" i="1" s="1"/>
  <c r="J61" i="1"/>
  <c r="M61" i="1" s="1"/>
  <c r="J62" i="1"/>
  <c r="M62" i="1" s="1"/>
  <c r="J63" i="1"/>
  <c r="M63" i="1" s="1"/>
  <c r="J64" i="1"/>
  <c r="M64" i="1" s="1"/>
  <c r="J65" i="1"/>
  <c r="M65" i="1" s="1"/>
  <c r="J66" i="1"/>
  <c r="M66" i="1" s="1"/>
  <c r="J67" i="1"/>
  <c r="M67" i="1" s="1"/>
  <c r="J68" i="1"/>
  <c r="M68" i="1" s="1"/>
  <c r="J69" i="1"/>
  <c r="M69" i="1" s="1"/>
  <c r="J70" i="1"/>
  <c r="M70" i="1" s="1"/>
  <c r="J71" i="1"/>
  <c r="M71" i="1" s="1"/>
  <c r="J72" i="1"/>
  <c r="M72" i="1" s="1"/>
  <c r="J73" i="1"/>
  <c r="M73" i="1" s="1"/>
  <c r="J74" i="1"/>
  <c r="M74" i="1" s="1"/>
  <c r="J75" i="1"/>
  <c r="M75" i="1" s="1"/>
  <c r="J76" i="1"/>
  <c r="M76" i="1" s="1"/>
  <c r="J77" i="1"/>
  <c r="M77" i="1" s="1"/>
  <c r="J78" i="1"/>
  <c r="M78" i="1" s="1"/>
  <c r="J79" i="1"/>
  <c r="M79" i="1" s="1"/>
  <c r="J80" i="1"/>
  <c r="M80" i="1" s="1"/>
  <c r="J81" i="1"/>
  <c r="M81" i="1" s="1"/>
  <c r="J82" i="1"/>
  <c r="M82" i="1" s="1"/>
  <c r="J83" i="1"/>
  <c r="M83" i="1" s="1"/>
  <c r="J84" i="1"/>
  <c r="M84" i="1" s="1"/>
  <c r="J85" i="1"/>
  <c r="M85" i="1" s="1"/>
  <c r="J86" i="1"/>
  <c r="M86" i="1" s="1"/>
  <c r="J87" i="1"/>
  <c r="M87" i="1" s="1"/>
  <c r="J88" i="1"/>
  <c r="M88" i="1" s="1"/>
  <c r="J89" i="1"/>
  <c r="M89" i="1" s="1"/>
  <c r="J90" i="1"/>
  <c r="M90" i="1" s="1"/>
  <c r="J91" i="1"/>
  <c r="M91" i="1" s="1"/>
  <c r="J92" i="1"/>
  <c r="M92" i="1" s="1"/>
  <c r="J93" i="1"/>
  <c r="M93" i="1" s="1"/>
  <c r="J94" i="1"/>
  <c r="M94" i="1" s="1"/>
  <c r="J95" i="1"/>
  <c r="M95" i="1" s="1"/>
  <c r="J96" i="1"/>
  <c r="M96" i="1" s="1"/>
  <c r="J97" i="1"/>
  <c r="M97" i="1" s="1"/>
  <c r="J98" i="1"/>
  <c r="M98" i="1" s="1"/>
  <c r="J99" i="1"/>
  <c r="M99" i="1" s="1"/>
  <c r="J100" i="1"/>
  <c r="M100" i="1" s="1"/>
  <c r="J101" i="1"/>
  <c r="M101" i="1" s="1"/>
  <c r="J102" i="1"/>
  <c r="M102" i="1" s="1"/>
  <c r="J103" i="1"/>
  <c r="M103" i="1" s="1"/>
  <c r="J104" i="1"/>
  <c r="M104" i="1" s="1"/>
  <c r="J105" i="1"/>
  <c r="M105" i="1" s="1"/>
  <c r="J106" i="1"/>
  <c r="M106" i="1" s="1"/>
  <c r="J107" i="1"/>
  <c r="M107" i="1" s="1"/>
  <c r="J108" i="1"/>
  <c r="M108" i="1" s="1"/>
  <c r="J109" i="1"/>
  <c r="M109" i="1" s="1"/>
  <c r="J110" i="1"/>
  <c r="M110" i="1" s="1"/>
  <c r="J111" i="1"/>
  <c r="M111" i="1" s="1"/>
  <c r="J112" i="1"/>
  <c r="M112" i="1" s="1"/>
  <c r="J113" i="1"/>
  <c r="M113" i="1" s="1"/>
  <c r="J114" i="1"/>
  <c r="M114" i="1" s="1"/>
  <c r="J115" i="1"/>
  <c r="M115" i="1" s="1"/>
  <c r="J116" i="1"/>
  <c r="M116" i="1" s="1"/>
  <c r="J117" i="1"/>
  <c r="M117" i="1" s="1"/>
  <c r="J118" i="1"/>
  <c r="M118" i="1" s="1"/>
  <c r="J119" i="1"/>
  <c r="M119" i="1" s="1"/>
  <c r="J120" i="1"/>
  <c r="M120" i="1" s="1"/>
  <c r="J121" i="1"/>
  <c r="M121" i="1" s="1"/>
  <c r="J122" i="1"/>
  <c r="M122" i="1" s="1"/>
  <c r="J123" i="1"/>
  <c r="M123" i="1" s="1"/>
  <c r="J124" i="1"/>
  <c r="M124" i="1" s="1"/>
  <c r="J125" i="1"/>
  <c r="M125" i="1" s="1"/>
  <c r="J126" i="1"/>
  <c r="M126" i="1" s="1"/>
  <c r="J127" i="1"/>
  <c r="M127" i="1" s="1"/>
  <c r="J128" i="1"/>
  <c r="M128" i="1" s="1"/>
  <c r="J129" i="1"/>
  <c r="M129" i="1" s="1"/>
  <c r="J130" i="1"/>
  <c r="M130" i="1" s="1"/>
  <c r="J131" i="1"/>
  <c r="M131" i="1" s="1"/>
  <c r="J132" i="1"/>
  <c r="M132" i="1" s="1"/>
  <c r="J133" i="1"/>
  <c r="M133" i="1" s="1"/>
  <c r="J134" i="1"/>
  <c r="M134" i="1" s="1"/>
  <c r="J135" i="1"/>
  <c r="M135" i="1" s="1"/>
  <c r="J7" i="1"/>
  <c r="M7" i="1" s="1"/>
</calcChain>
</file>

<file path=xl/sharedStrings.xml><?xml version="1.0" encoding="utf-8"?>
<sst xmlns="http://schemas.openxmlformats.org/spreadsheetml/2006/main" count="658" uniqueCount="398">
  <si>
    <t>#</t>
  </si>
  <si>
    <t>SAL</t>
  </si>
  <si>
    <t>NOMBRE COMERCIAL</t>
  </si>
  <si>
    <t>LABORATORIO</t>
  </si>
  <si>
    <t>PRESENTACIÓN</t>
  </si>
  <si>
    <t>CONCENTRACIÓN</t>
  </si>
  <si>
    <t>DESPLAZADO</t>
  </si>
  <si>
    <t>IVA</t>
  </si>
  <si>
    <t xml:space="preserve">TOTAL </t>
  </si>
  <si>
    <t>ABIRATERONA</t>
  </si>
  <si>
    <t>ZYTIGA</t>
  </si>
  <si>
    <t>JANSSEN-CILAG</t>
  </si>
  <si>
    <t>CAJA 60 TABLETAS</t>
  </si>
  <si>
    <t>500 MG</t>
  </si>
  <si>
    <t>ACETATO DE GLATIRAMER</t>
  </si>
  <si>
    <t>COPAXONE</t>
  </si>
  <si>
    <t>TEVA</t>
  </si>
  <si>
    <t>CAJA 28 SOLUCIÓN INYECTABLE</t>
  </si>
  <si>
    <t>20 MG/ML</t>
  </si>
  <si>
    <t>DOXELEV</t>
  </si>
  <si>
    <t>SYNTHON</t>
  </si>
  <si>
    <t>CAJA 28 JERINGA PRECARGADA</t>
  </si>
  <si>
    <t>ACETATO DE GOSERELINA</t>
  </si>
  <si>
    <t>ZOLADEX</t>
  </si>
  <si>
    <t>ASTRA ZENECA</t>
  </si>
  <si>
    <t>CAJA 1 IMPLANTE</t>
  </si>
  <si>
    <t>3.60 MG</t>
  </si>
  <si>
    <t>AZTRA ZENECA</t>
  </si>
  <si>
    <t>10.80 MG</t>
  </si>
  <si>
    <t>ACIDO FOLINICO</t>
  </si>
  <si>
    <t>INNEFOL</t>
  </si>
  <si>
    <t>PISA</t>
  </si>
  <si>
    <t>CAJA 1 FRASCO ÁMPULA</t>
  </si>
  <si>
    <t>50 MG/4ML</t>
  </si>
  <si>
    <t>ÁCIDO HIALURONICO</t>
  </si>
  <si>
    <t xml:space="preserve">SYNVISC </t>
  </si>
  <si>
    <t>SANOFI</t>
  </si>
  <si>
    <t>1 JERINGA PRECARGADA</t>
  </si>
  <si>
    <t>SYNVISC ONE</t>
  </si>
  <si>
    <t>8 MG/ML</t>
  </si>
  <si>
    <t>ACIDO MICOFENOLICO</t>
  </si>
  <si>
    <t>MYFORTIC</t>
  </si>
  <si>
    <t>NOVARTIS</t>
  </si>
  <si>
    <t>CAJA 120 GRAGEAS</t>
  </si>
  <si>
    <t>360 MG</t>
  </si>
  <si>
    <t>ACIDO ZOLEDRONICO</t>
  </si>
  <si>
    <t>LEZOMIV</t>
  </si>
  <si>
    <t>CAJA 1 SOLUCIÓN INYECTABLE</t>
  </si>
  <si>
    <t>4 MG</t>
  </si>
  <si>
    <t>OXFON</t>
  </si>
  <si>
    <t>ACCORD</t>
  </si>
  <si>
    <t>ZOMETA</t>
  </si>
  <si>
    <t>ADALIMUMAB</t>
  </si>
  <si>
    <t>HUMIRA</t>
  </si>
  <si>
    <t>ABBVIE</t>
  </si>
  <si>
    <t>CAJA 1 AMPOLLETA</t>
  </si>
  <si>
    <t>40 MG/0.8 ML</t>
  </si>
  <si>
    <t>AFLIBERCEPT</t>
  </si>
  <si>
    <t>WETLIA</t>
  </si>
  <si>
    <t>BAYER</t>
  </si>
  <si>
    <t>40 MG/ML</t>
  </si>
  <si>
    <t>ALFA CETOANÁLOGOS DE AMINOÁCIDOS</t>
  </si>
  <si>
    <t>CETOLÁN IV</t>
  </si>
  <si>
    <t>COLUMBIA</t>
  </si>
  <si>
    <t>CAJA CON 30 SOBRES</t>
  </si>
  <si>
    <t>10 G</t>
  </si>
  <si>
    <t>ALFACETOANALOGOS</t>
  </si>
  <si>
    <t>CETOLAN</t>
  </si>
  <si>
    <t>CAJA 100 TABLETAS</t>
  </si>
  <si>
    <t>630 MG</t>
  </si>
  <si>
    <t>ALFA-DORNASA</t>
  </si>
  <si>
    <t>PULMOZYME</t>
  </si>
  <si>
    <t>ROCHE</t>
  </si>
  <si>
    <t>CAJA 6 AMPOLLETAS</t>
  </si>
  <si>
    <t>2.50 MG</t>
  </si>
  <si>
    <t>ALIROCUMAB</t>
  </si>
  <si>
    <t>PRALUENTE</t>
  </si>
  <si>
    <t>CAJA 1 PLUMA PRECARGADA</t>
  </si>
  <si>
    <t>75 MG/ML</t>
  </si>
  <si>
    <t>ANASTROZOL</t>
  </si>
  <si>
    <t>MAGEMIV</t>
  </si>
  <si>
    <t>CAJA 28 TABLETAS</t>
  </si>
  <si>
    <t>1 MG</t>
  </si>
  <si>
    <t>APREPITANT</t>
  </si>
  <si>
    <t>EMEND</t>
  </si>
  <si>
    <t>MSD</t>
  </si>
  <si>
    <t>CAJA 3 PASTILLAS</t>
  </si>
  <si>
    <t>125 MG</t>
  </si>
  <si>
    <t>ATEZOLIZUMAB</t>
  </si>
  <si>
    <t>TECENTRIQ</t>
  </si>
  <si>
    <t>60 MG/ML</t>
  </si>
  <si>
    <t>AZACITIDINA</t>
  </si>
  <si>
    <t>VIDAZA</t>
  </si>
  <si>
    <t>CELGENE</t>
  </si>
  <si>
    <t>100 MG</t>
  </si>
  <si>
    <t>AZATIOPRINA</t>
  </si>
  <si>
    <t>IMURAN</t>
  </si>
  <si>
    <t>ASPEN</t>
  </si>
  <si>
    <t>CAJA 50 TABLETA</t>
  </si>
  <si>
    <t>50 MG</t>
  </si>
  <si>
    <t>BACLOFENO</t>
  </si>
  <si>
    <t xml:space="preserve">BACLOFEN </t>
  </si>
  <si>
    <t>CAJA CON 100 TABLETAS</t>
  </si>
  <si>
    <t>10 MG</t>
  </si>
  <si>
    <t>BEVACIZUMAB</t>
  </si>
  <si>
    <t>AVASTIN FA</t>
  </si>
  <si>
    <t>100 MG/4 ML</t>
  </si>
  <si>
    <t>AVASTIN F.A</t>
  </si>
  <si>
    <t>CAJA AMPOLLETA</t>
  </si>
  <si>
    <t>400 MG</t>
  </si>
  <si>
    <t>BICALUTAMIDA</t>
  </si>
  <si>
    <t>BILUMIV</t>
  </si>
  <si>
    <t>CASODEX</t>
  </si>
  <si>
    <t>ASTRAZENECA</t>
  </si>
  <si>
    <t>BICTEGRAVIR,EMTRICITABINA, TENOFOVIR, ALAFENAMIDA</t>
  </si>
  <si>
    <t>BIKTARVY</t>
  </si>
  <si>
    <t>GILEAD</t>
  </si>
  <si>
    <t xml:space="preserve">CAJA 30 TABLETAS </t>
  </si>
  <si>
    <t>50/200/25 MG</t>
  </si>
  <si>
    <t xml:space="preserve">BIOFILGRAN </t>
  </si>
  <si>
    <t xml:space="preserve">FILGRASTIM </t>
  </si>
  <si>
    <t>LANDSTEINER</t>
  </si>
  <si>
    <t xml:space="preserve">1 FRASCO ÁMPULA </t>
  </si>
  <si>
    <t>300UG</t>
  </si>
  <si>
    <t>CAPECITABINA</t>
  </si>
  <si>
    <t>XELODA</t>
  </si>
  <si>
    <t>PLEXODA</t>
  </si>
  <si>
    <t>LEMERY</t>
  </si>
  <si>
    <t>CARBOPLATINO</t>
  </si>
  <si>
    <t>NUVAPLAST</t>
  </si>
  <si>
    <t xml:space="preserve">CAJA 1 AMPOLLETA </t>
  </si>
  <si>
    <t>450 MG</t>
  </si>
  <si>
    <t>150 MG</t>
  </si>
  <si>
    <t>KEMOCARB</t>
  </si>
  <si>
    <t>FRESNIUS KABI</t>
  </si>
  <si>
    <t xml:space="preserve">FRASCO </t>
  </si>
  <si>
    <t>150 MG/15ML</t>
  </si>
  <si>
    <t>CETUXIMAB</t>
  </si>
  <si>
    <t>ERBITUX F.A</t>
  </si>
  <si>
    <t>MERCK</t>
  </si>
  <si>
    <t>100/50 MG</t>
  </si>
  <si>
    <t>CINACALCET</t>
  </si>
  <si>
    <t>MIMPARA</t>
  </si>
  <si>
    <t>AMGEN</t>
  </si>
  <si>
    <t>CAJA 30 TABLETA</t>
  </si>
  <si>
    <t>30 MG</t>
  </si>
  <si>
    <t>CISPLATINO</t>
  </si>
  <si>
    <t>ACCOCIT</t>
  </si>
  <si>
    <t>FRASCO</t>
  </si>
  <si>
    <t>CLORAMBUCILO</t>
  </si>
  <si>
    <t>LEUKERAN</t>
  </si>
  <si>
    <t xml:space="preserve">CAJA 25 TABLETAS </t>
  </si>
  <si>
    <t>2 MG</t>
  </si>
  <si>
    <t>CLORHIDRATO DE GEMCITABINA</t>
  </si>
  <si>
    <t>GEMZAR</t>
  </si>
  <si>
    <t>LILLY</t>
  </si>
  <si>
    <t>200 MG</t>
  </si>
  <si>
    <t>ENEKAMUB</t>
  </si>
  <si>
    <t>GLENMARK</t>
  </si>
  <si>
    <t>1 G</t>
  </si>
  <si>
    <t>DARBEPOETINA ALFA</t>
  </si>
  <si>
    <t>ARANESP</t>
  </si>
  <si>
    <t>CAJA 1 JERINGA PRECARGADA</t>
  </si>
  <si>
    <t>500 MCG/ML</t>
  </si>
  <si>
    <t>DEFERASIROX</t>
  </si>
  <si>
    <t>EXJADE</t>
  </si>
  <si>
    <t>DEGARELIX</t>
  </si>
  <si>
    <t>FIRMAGON</t>
  </si>
  <si>
    <t>FERRING</t>
  </si>
  <si>
    <t>1 FRÁSCO ÁMPULA</t>
  </si>
  <si>
    <t>80 MG</t>
  </si>
  <si>
    <t>120 MG</t>
  </si>
  <si>
    <t>DENOSUMAB</t>
  </si>
  <si>
    <t>PROLIA</t>
  </si>
  <si>
    <t xml:space="preserve">1 SOLUCIÓN INYECTABLE </t>
  </si>
  <si>
    <t>DESMOPRESINA</t>
  </si>
  <si>
    <t>MINIRIN MELT</t>
  </si>
  <si>
    <t>FERRING PHARMACEUTICALS</t>
  </si>
  <si>
    <t>CAJA 30 TABLETAS</t>
  </si>
  <si>
    <t>120 MCG</t>
  </si>
  <si>
    <t>MINIRIN</t>
  </si>
  <si>
    <t>0.20 MG</t>
  </si>
  <si>
    <t>DEXRAZOXANO</t>
  </si>
  <si>
    <t>CARDIOXANE F.A.</t>
  </si>
  <si>
    <t>ASOFARMA</t>
  </si>
  <si>
    <t>CAJA 1 AMPOLLETAS</t>
  </si>
  <si>
    <t xml:space="preserve">DIRANOVYL </t>
  </si>
  <si>
    <t xml:space="preserve">VINBLASTINA </t>
  </si>
  <si>
    <t>ULSATECH</t>
  </si>
  <si>
    <t>CAJA CON 1 FRASCO ÁMPULA</t>
  </si>
  <si>
    <t>10MG</t>
  </si>
  <si>
    <t>DOCETAXEL</t>
  </si>
  <si>
    <t>SOMATIXEL</t>
  </si>
  <si>
    <t>20 MG</t>
  </si>
  <si>
    <t>DOLUTEGRAVIR, ABACAVIR, LAMIVUDINA</t>
  </si>
  <si>
    <t>TRIUMEQ</t>
  </si>
  <si>
    <t>GSK</t>
  </si>
  <si>
    <t>50/600/300 MG</t>
  </si>
  <si>
    <t xml:space="preserve">DOXORUBICINA </t>
  </si>
  <si>
    <t xml:space="preserve">ZODOX </t>
  </si>
  <si>
    <t>DUPILUMAB</t>
  </si>
  <si>
    <t>DUPIXENT</t>
  </si>
  <si>
    <t>CAJA 2 JERINGAS PRECARGADAS</t>
  </si>
  <si>
    <t>300 MG</t>
  </si>
  <si>
    <t>ELTROMBOPAG OLAMINA</t>
  </si>
  <si>
    <t>REVOLADE</t>
  </si>
  <si>
    <t>CAJA 28 COMPRIMIDO</t>
  </si>
  <si>
    <t xml:space="preserve">EPIRUBICINA </t>
  </si>
  <si>
    <t xml:space="preserve">IBIC </t>
  </si>
  <si>
    <t>CAJA CON 1 AMPOLLETA</t>
  </si>
  <si>
    <t>50MG/25ML</t>
  </si>
  <si>
    <t>ERITROPOYETINA</t>
  </si>
  <si>
    <t>BIOYETIN</t>
  </si>
  <si>
    <t>PROBIOMED</t>
  </si>
  <si>
    <t>FRASCO 50000U</t>
  </si>
  <si>
    <t>50000U/10 ML</t>
  </si>
  <si>
    <t>4000 UI</t>
  </si>
  <si>
    <t>ERTAPENEM</t>
  </si>
  <si>
    <t>INVANZ</t>
  </si>
  <si>
    <t>1 GR</t>
  </si>
  <si>
    <t>ETANERCEPT</t>
  </si>
  <si>
    <t>ENBREL</t>
  </si>
  <si>
    <t>PFIZER</t>
  </si>
  <si>
    <t>CAJA 2 SOLUCIONES INYECTABLE</t>
  </si>
  <si>
    <t>CAJA 4 AMPOLLETA</t>
  </si>
  <si>
    <t>25 MG</t>
  </si>
  <si>
    <t>ETOPOSIDO</t>
  </si>
  <si>
    <t>CAVEP</t>
  </si>
  <si>
    <t>EVOLOCUMAB</t>
  </si>
  <si>
    <t>REPATHA</t>
  </si>
  <si>
    <t>140 MG</t>
  </si>
  <si>
    <t>EXEMESTANO</t>
  </si>
  <si>
    <t>BIKIPEN</t>
  </si>
  <si>
    <t>FACTOR ANTIHEMOLITICO</t>
  </si>
  <si>
    <t>OCTANATE</t>
  </si>
  <si>
    <t>OCTAPHARMA</t>
  </si>
  <si>
    <t>250 UI</t>
  </si>
  <si>
    <t>FEBUXOSTAT</t>
  </si>
  <si>
    <t>TURAZIVE</t>
  </si>
  <si>
    <t>TAKEDA</t>
  </si>
  <si>
    <t xml:space="preserve">FLUOROURACILO </t>
  </si>
  <si>
    <t>500MG/10ML</t>
  </si>
  <si>
    <t>FOSAPREPITANT</t>
  </si>
  <si>
    <t>EMEND IV</t>
  </si>
  <si>
    <t>FULVESTRANT</t>
  </si>
  <si>
    <t>FASLODEX</t>
  </si>
  <si>
    <t>CAJA 2 JERINGFAS PRECARGADAS</t>
  </si>
  <si>
    <t>250 MG</t>
  </si>
  <si>
    <t>HYDROXIUREA</t>
  </si>
  <si>
    <t>HYDREA</t>
  </si>
  <si>
    <t>BRISTOL</t>
  </si>
  <si>
    <t>CAJA 100 CÁPSULAS</t>
  </si>
  <si>
    <t>IMATINIB</t>
  </si>
  <si>
    <t>GLIVEC</t>
  </si>
  <si>
    <t>CAJA 30 COMPRIMIDOS</t>
  </si>
  <si>
    <t>IRINOTECAN</t>
  </si>
  <si>
    <t>DARITEX</t>
  </si>
  <si>
    <t>FRESENIUS KABI</t>
  </si>
  <si>
    <t>100 MG/ 5ML</t>
  </si>
  <si>
    <t>LANREOTIDA</t>
  </si>
  <si>
    <t>SOMATULINE AUTOGEL</t>
  </si>
  <si>
    <t>IPSEN</t>
  </si>
  <si>
    <t>LETROZOL</t>
  </si>
  <si>
    <t>TRODIS</t>
  </si>
  <si>
    <t>2.5 MG</t>
  </si>
  <si>
    <t>FEMARA</t>
  </si>
  <si>
    <t>LEUPRORELINA</t>
  </si>
  <si>
    <t>LORELIN</t>
  </si>
  <si>
    <t>CRYOPHARMA</t>
  </si>
  <si>
    <t>11.25 MG</t>
  </si>
  <si>
    <t>3.75 MG</t>
  </si>
  <si>
    <t>LUCRIN DEPOT</t>
  </si>
  <si>
    <t>LIPEFILGRASTIM</t>
  </si>
  <si>
    <t>6MG/0.6 ML</t>
  </si>
  <si>
    <t>MESNA</t>
  </si>
  <si>
    <t>UROMES</t>
  </si>
  <si>
    <t>SANFER</t>
  </si>
  <si>
    <t>CAJA 5 AMPOLLETAS</t>
  </si>
  <si>
    <t>400 MG/ 4ML</t>
  </si>
  <si>
    <t xml:space="preserve">METOCLOPRAMIDA, ONDASERTRÓN </t>
  </si>
  <si>
    <t>CLODASET</t>
  </si>
  <si>
    <t>CAJA CON 10 TABLETAS</t>
  </si>
  <si>
    <t>10MG/4MG</t>
  </si>
  <si>
    <t>MICOFENOLATO DE MOFETILO</t>
  </si>
  <si>
    <t>CELLCEPT</t>
  </si>
  <si>
    <t>CAJA 50 COMPRIMIDOS</t>
  </si>
  <si>
    <t>NIVOLUMAB</t>
  </si>
  <si>
    <t>OPDIVO</t>
  </si>
  <si>
    <t>BRISTOL MYERS SQUIBB</t>
  </si>
  <si>
    <t>40 MG</t>
  </si>
  <si>
    <t>ONDANSETRON</t>
  </si>
  <si>
    <t>AMAL</t>
  </si>
  <si>
    <t>4 MG/2ML</t>
  </si>
  <si>
    <t>ZOFRAN</t>
  </si>
  <si>
    <t>CAJA 3 FRASCO ÁMPULA</t>
  </si>
  <si>
    <t>8 MG</t>
  </si>
  <si>
    <t>CAJA 10 TABLETAS</t>
  </si>
  <si>
    <t>OXALIPLATINO</t>
  </si>
  <si>
    <t>RECOPLAT</t>
  </si>
  <si>
    <t>FRASCO 1 SOLUCIÓN INYECTABLE</t>
  </si>
  <si>
    <t>PACLITAXEL</t>
  </si>
  <si>
    <t>ACOEXCEL</t>
  </si>
  <si>
    <t>30 MG/ 5 ML</t>
  </si>
  <si>
    <t>FRASCO 1 AMPOLLETA</t>
  </si>
  <si>
    <t>DABUREX</t>
  </si>
  <si>
    <t>PACLITAXEL UNIDO A ALBUMINA</t>
  </si>
  <si>
    <t>ABRAXUS</t>
  </si>
  <si>
    <t xml:space="preserve">CAJA </t>
  </si>
  <si>
    <t>PALBOCICLIB</t>
  </si>
  <si>
    <t>IBRANCE-21</t>
  </si>
  <si>
    <t xml:space="preserve">CAJA 21 CÁPSULAS </t>
  </si>
  <si>
    <t>PALONOSETRON</t>
  </si>
  <si>
    <t>ONICIT</t>
  </si>
  <si>
    <t>0.25 MG/5 ML</t>
  </si>
  <si>
    <t>FACTOKET</t>
  </si>
  <si>
    <t>GRUPO CARBEL</t>
  </si>
  <si>
    <t>PEGFILGRASTIM</t>
  </si>
  <si>
    <t>NEULASTIM OBI</t>
  </si>
  <si>
    <t xml:space="preserve">CAJA 1 JERINGA PRELLENADA CON INYECTOR CORPORAL OBI </t>
  </si>
  <si>
    <t xml:space="preserve">PEMBROLIZUMAB </t>
  </si>
  <si>
    <t xml:space="preserve">KEYTRUDA </t>
  </si>
  <si>
    <t xml:space="preserve">CAJA CON 1 FRASCO ÁMPULA </t>
  </si>
  <si>
    <t>100MG/4ML</t>
  </si>
  <si>
    <t>PEMETREXED</t>
  </si>
  <si>
    <t>ULTRA</t>
  </si>
  <si>
    <t>PERTUZUMAB</t>
  </si>
  <si>
    <t>PERJETA</t>
  </si>
  <si>
    <t>420 MG/14ML</t>
  </si>
  <si>
    <t>REMDESIVIR</t>
  </si>
  <si>
    <t>VEKLURY</t>
  </si>
  <si>
    <t xml:space="preserve">100 MG </t>
  </si>
  <si>
    <t>RITUXIMAB</t>
  </si>
  <si>
    <t>MABTHERA</t>
  </si>
  <si>
    <t>500 MG/50ML</t>
  </si>
  <si>
    <t>CAJA 2 FRASCO ÁMPULA</t>
  </si>
  <si>
    <t>100 MG/10ML</t>
  </si>
  <si>
    <t>SANDOSTATINA LAR</t>
  </si>
  <si>
    <t>OCTREOTIDA</t>
  </si>
  <si>
    <t>SIROLIMUS</t>
  </si>
  <si>
    <t>RAPAMUNE</t>
  </si>
  <si>
    <t>SOFOSBUVIR, VELPATASVIR</t>
  </si>
  <si>
    <t>EPCLUSA</t>
  </si>
  <si>
    <t>400/100 MG</t>
  </si>
  <si>
    <t>SORAFENIB</t>
  </si>
  <si>
    <t>NEXAVAR</t>
  </si>
  <si>
    <t>CAJA 112 CÁPSULAS</t>
  </si>
  <si>
    <t>SUNITINIB</t>
  </si>
  <si>
    <t>SUTENT</t>
  </si>
  <si>
    <t>CAJA CON 28 CÁPSULAS</t>
  </si>
  <si>
    <t xml:space="preserve"> 12.5 MG</t>
  </si>
  <si>
    <t>TACROLIMUS</t>
  </si>
  <si>
    <t>OCTRALIN</t>
  </si>
  <si>
    <t>RAAM</t>
  </si>
  <si>
    <t xml:space="preserve">CAJA 50 CAMPULAS </t>
  </si>
  <si>
    <t xml:space="preserve">TEMOZOLAMIDA </t>
  </si>
  <si>
    <t xml:space="preserve">TERA-CAZ </t>
  </si>
  <si>
    <t>ULSA TECH</t>
  </si>
  <si>
    <t>FRASCO CON 5 CÁPSULAS</t>
  </si>
  <si>
    <t>TENOFOVIR ALAFENAMIDA</t>
  </si>
  <si>
    <t>VEMLIDY</t>
  </si>
  <si>
    <t>TENOFOVIR,EMTRICITABINA</t>
  </si>
  <si>
    <t>MOVITREM</t>
  </si>
  <si>
    <t>SANDOZ</t>
  </si>
  <si>
    <t>245/200 MG</t>
  </si>
  <si>
    <t>TIROTROPINA ALFA</t>
  </si>
  <si>
    <t>THYROGEN</t>
  </si>
  <si>
    <t>CAJA 2 SOLUCIÓN INYECTABLE</t>
  </si>
  <si>
    <t>.90 MG/ML</t>
  </si>
  <si>
    <t>TOCILIZUMAB</t>
  </si>
  <si>
    <t>ROACTEMRA</t>
  </si>
  <si>
    <t>CAJA 4 JERINGA PRECARGADA</t>
  </si>
  <si>
    <t>162 MG</t>
  </si>
  <si>
    <t>TOFACITINIB</t>
  </si>
  <si>
    <t>XELJANZ</t>
  </si>
  <si>
    <t>5 MG</t>
  </si>
  <si>
    <t>TOXINA BOTULINICA TIPO A</t>
  </si>
  <si>
    <t>XEOMEEN</t>
  </si>
  <si>
    <t>MERZ</t>
  </si>
  <si>
    <t>100 UI</t>
  </si>
  <si>
    <t>LINURASE</t>
  </si>
  <si>
    <t>NUTEC</t>
  </si>
  <si>
    <t>TRASTUZUMAB</t>
  </si>
  <si>
    <t>HERCEPTIN F.A</t>
  </si>
  <si>
    <t>440 MG</t>
  </si>
  <si>
    <t>TRIPTORELINA</t>
  </si>
  <si>
    <t>PAMORELIN</t>
  </si>
  <si>
    <t>VINCRISTINA</t>
  </si>
  <si>
    <t>NEFIXOL</t>
  </si>
  <si>
    <t xml:space="preserve"> 1 MG</t>
  </si>
  <si>
    <t>VORTIOXETINA</t>
  </si>
  <si>
    <t>BRINTELLIX</t>
  </si>
  <si>
    <t>LUNDBECK</t>
  </si>
  <si>
    <t>CAJA 14 TABLETAS</t>
  </si>
  <si>
    <t>ZYDUS</t>
  </si>
  <si>
    <t>PRECIO 
UNITARIO</t>
  </si>
  <si>
    <t>IMPORTE 
TOTAL</t>
  </si>
  <si>
    <t xml:space="preserve">MONTO 
MÍNIMO </t>
  </si>
  <si>
    <t xml:space="preserve">MONTO 
MÁXIMO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</si>
</sst>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center" wrapText="1"/>
    </xf>
    <xf numFmtId="44" fontId="3" fillId="0" borderId="1" xfId="1" applyFont="1" applyBorder="1" applyAlignment="1">
      <alignment wrapText="1"/>
    </xf>
    <xf numFmtId="44" fontId="3" fillId="0" borderId="1" xfId="0" applyNumberFormat="1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/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707280</xdr:colOff>
      <xdr:row>1</xdr:row>
      <xdr:rowOff>22730</xdr:rowOff>
    </xdr:from>
    <xdr:to>
      <xdr:col>8</xdr:col>
      <xdr:colOff>31920</xdr:colOff>
      <xdr:row>5</xdr:row>
      <xdr:rowOff>78457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75025" y="202839"/>
          <a:ext cx="5282095" cy="776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Instituto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Municipal de Pensiones</a:t>
          </a:r>
        </a:p>
        <a:p>
          <a:pPr algn="ctr"/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Anexo 2 - Propuesta Económica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0</xdr:row>
          <xdr:rowOff>30480</xdr:rowOff>
        </xdr:from>
        <xdr:to>
          <xdr:col>2</xdr:col>
          <xdr:colOff>937260</xdr:colOff>
          <xdr:row>4</xdr:row>
          <xdr:rowOff>137160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0</xdr:row>
          <xdr:rowOff>152400</xdr:rowOff>
        </xdr:from>
        <xdr:to>
          <xdr:col>12</xdr:col>
          <xdr:colOff>1333500</xdr:colOff>
          <xdr:row>4</xdr:row>
          <xdr:rowOff>99060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F2A9-3B68-4CDA-A464-95CB07C0B6A3}">
  <dimension ref="A1:M135"/>
  <sheetViews>
    <sheetView tabSelected="1" zoomScale="85" zoomScaleNormal="85" workbookViewId="0">
      <selection activeCell="E15" sqref="E15"/>
    </sheetView>
  </sheetViews>
  <sheetFormatPr baseColWidth="10" defaultRowHeight="14.4" x14ac:dyDescent="0.3"/>
  <cols>
    <col min="1" max="1" width="4.44140625" style="6" bestFit="1" customWidth="1"/>
    <col min="2" max="2" width="29.88671875" style="7" customWidth="1"/>
    <col min="3" max="3" width="22.6640625" style="7" bestFit="1" customWidth="1"/>
    <col min="4" max="4" width="18.33203125" style="9" customWidth="1"/>
    <col min="5" max="5" width="39.77734375" style="9" customWidth="1"/>
    <col min="6" max="6" width="17.33203125" style="7" bestFit="1" customWidth="1"/>
    <col min="7" max="7" width="13.44140625" style="6" bestFit="1" customWidth="1"/>
    <col min="8" max="8" width="16.109375" style="7" customWidth="1"/>
    <col min="9" max="9" width="12.88671875" style="7" customWidth="1"/>
    <col min="10" max="10" width="23.6640625" style="7" customWidth="1"/>
    <col min="11" max="11" width="20.33203125" style="7" customWidth="1"/>
    <col min="12" max="12" width="19.44140625" style="7" customWidth="1"/>
    <col min="13" max="13" width="21" style="7" customWidth="1"/>
  </cols>
  <sheetData>
    <row r="1" spans="1:13" x14ac:dyDescent="0.3">
      <c r="A1" s="18"/>
      <c r="B1" s="19"/>
      <c r="C1" s="19"/>
      <c r="D1" s="20"/>
      <c r="E1" s="20"/>
      <c r="F1" s="19"/>
      <c r="G1" s="18"/>
      <c r="H1" s="19"/>
      <c r="I1" s="19"/>
      <c r="J1" s="19"/>
      <c r="K1" s="19"/>
      <c r="L1" s="19"/>
      <c r="M1" s="19"/>
    </row>
    <row r="2" spans="1:13" x14ac:dyDescent="0.3">
      <c r="A2" s="18"/>
      <c r="B2" s="19"/>
      <c r="C2" s="19"/>
      <c r="D2" s="20"/>
      <c r="E2" s="20"/>
      <c r="F2" s="19"/>
      <c r="G2" s="18"/>
      <c r="H2" s="19"/>
      <c r="I2" s="19"/>
      <c r="J2" s="19"/>
      <c r="K2" s="19"/>
      <c r="L2" s="19"/>
      <c r="M2" s="19"/>
    </row>
    <row r="3" spans="1:13" x14ac:dyDescent="0.3">
      <c r="A3" s="18"/>
      <c r="B3" s="19"/>
      <c r="C3" s="19"/>
      <c r="D3" s="20"/>
      <c r="E3" s="20"/>
      <c r="F3" s="19"/>
      <c r="G3" s="18"/>
      <c r="H3" s="19"/>
      <c r="I3" s="19"/>
      <c r="J3" s="19"/>
      <c r="K3" s="19"/>
      <c r="L3" s="19"/>
      <c r="M3" s="19"/>
    </row>
    <row r="4" spans="1:13" x14ac:dyDescent="0.3">
      <c r="A4" s="18"/>
      <c r="B4" s="19"/>
      <c r="C4" s="19"/>
      <c r="D4" s="20"/>
      <c r="E4" s="20"/>
      <c r="F4" s="19"/>
      <c r="G4" s="18"/>
      <c r="H4" s="19"/>
      <c r="I4" s="19"/>
      <c r="J4" s="19"/>
      <c r="K4" s="19"/>
      <c r="L4" s="19"/>
      <c r="M4" s="19"/>
    </row>
    <row r="5" spans="1:13" x14ac:dyDescent="0.3">
      <c r="A5" s="18"/>
      <c r="B5" s="19"/>
      <c r="C5" s="19"/>
      <c r="D5" s="20"/>
      <c r="E5" s="20"/>
      <c r="F5" s="19"/>
      <c r="G5" s="18"/>
      <c r="H5" s="19"/>
      <c r="I5" s="19"/>
      <c r="J5" s="19"/>
      <c r="K5" s="19"/>
      <c r="L5" s="19"/>
      <c r="M5" s="19"/>
    </row>
    <row r="6" spans="1:13" ht="26.4" x14ac:dyDescent="0.3">
      <c r="A6" s="16" t="s">
        <v>0</v>
      </c>
      <c r="B6" s="16" t="s">
        <v>1</v>
      </c>
      <c r="C6" s="16" t="s">
        <v>2</v>
      </c>
      <c r="D6" s="17" t="s">
        <v>3</v>
      </c>
      <c r="E6" s="17" t="s">
        <v>4</v>
      </c>
      <c r="F6" s="16" t="s">
        <v>5</v>
      </c>
      <c r="G6" s="16" t="s">
        <v>6</v>
      </c>
      <c r="H6" s="16" t="s">
        <v>394</v>
      </c>
      <c r="I6" s="16" t="s">
        <v>7</v>
      </c>
      <c r="J6" s="16" t="s">
        <v>395</v>
      </c>
      <c r="K6" s="16" t="s">
        <v>396</v>
      </c>
      <c r="L6" s="16" t="s">
        <v>397</v>
      </c>
      <c r="M6" s="16" t="s">
        <v>8</v>
      </c>
    </row>
    <row r="7" spans="1:13" x14ac:dyDescent="0.3">
      <c r="A7" s="1">
        <v>1</v>
      </c>
      <c r="B7" s="2" t="s">
        <v>9</v>
      </c>
      <c r="C7" s="2" t="s">
        <v>10</v>
      </c>
      <c r="D7" s="8" t="s">
        <v>11</v>
      </c>
      <c r="E7" s="8" t="s">
        <v>12</v>
      </c>
      <c r="F7" s="2" t="s">
        <v>13</v>
      </c>
      <c r="G7" s="3">
        <v>8.4</v>
      </c>
      <c r="H7" s="4"/>
      <c r="I7" s="4"/>
      <c r="J7" s="4">
        <f>SUM(H7,I7)</f>
        <v>0</v>
      </c>
      <c r="K7" s="4">
        <v>104146.56000000003</v>
      </c>
      <c r="L7" s="4">
        <v>260366.40000000002</v>
      </c>
      <c r="M7" s="5">
        <f t="shared" ref="M7:M38" si="0">J7*G7</f>
        <v>0</v>
      </c>
    </row>
    <row r="8" spans="1:13" x14ac:dyDescent="0.3">
      <c r="A8" s="1">
        <v>2</v>
      </c>
      <c r="B8" s="2" t="s">
        <v>14</v>
      </c>
      <c r="C8" s="2" t="s">
        <v>15</v>
      </c>
      <c r="D8" s="8" t="s">
        <v>16</v>
      </c>
      <c r="E8" s="8" t="s">
        <v>17</v>
      </c>
      <c r="F8" s="2" t="s">
        <v>18</v>
      </c>
      <c r="G8" s="3">
        <v>10.8</v>
      </c>
      <c r="H8" s="4"/>
      <c r="I8" s="4"/>
      <c r="J8" s="4">
        <f t="shared" ref="J8:J71" si="1">SUM(H8,I8)</f>
        <v>0</v>
      </c>
      <c r="K8" s="4">
        <v>23328.000000000007</v>
      </c>
      <c r="L8" s="4">
        <v>58320.000000000007</v>
      </c>
      <c r="M8" s="5">
        <f t="shared" si="0"/>
        <v>0</v>
      </c>
    </row>
    <row r="9" spans="1:13" x14ac:dyDescent="0.3">
      <c r="A9" s="1">
        <v>3</v>
      </c>
      <c r="B9" s="2" t="s">
        <v>14</v>
      </c>
      <c r="C9" s="2" t="s">
        <v>19</v>
      </c>
      <c r="D9" s="8" t="s">
        <v>20</v>
      </c>
      <c r="E9" s="8" t="s">
        <v>21</v>
      </c>
      <c r="F9" s="2" t="s">
        <v>18</v>
      </c>
      <c r="G9" s="3">
        <v>2.4</v>
      </c>
      <c r="H9" s="4"/>
      <c r="I9" s="4"/>
      <c r="J9" s="4">
        <f t="shared" si="1"/>
        <v>0</v>
      </c>
      <c r="K9" s="4">
        <v>9868.2782608695652</v>
      </c>
      <c r="L9" s="4">
        <v>24670.695652173912</v>
      </c>
      <c r="M9" s="5">
        <f t="shared" si="0"/>
        <v>0</v>
      </c>
    </row>
    <row r="10" spans="1:13" x14ac:dyDescent="0.3">
      <c r="A10" s="1">
        <v>4</v>
      </c>
      <c r="B10" s="2" t="s">
        <v>22</v>
      </c>
      <c r="C10" s="2" t="s">
        <v>23</v>
      </c>
      <c r="D10" s="8" t="s">
        <v>24</v>
      </c>
      <c r="E10" s="8" t="s">
        <v>25</v>
      </c>
      <c r="F10" s="2" t="s">
        <v>26</v>
      </c>
      <c r="G10" s="3">
        <v>54</v>
      </c>
      <c r="H10" s="4"/>
      <c r="I10" s="4"/>
      <c r="J10" s="4">
        <f t="shared" si="1"/>
        <v>0</v>
      </c>
      <c r="K10" s="4">
        <v>57004.56</v>
      </c>
      <c r="L10" s="4">
        <v>142511.4</v>
      </c>
      <c r="M10" s="5">
        <f t="shared" si="0"/>
        <v>0</v>
      </c>
    </row>
    <row r="11" spans="1:13" x14ac:dyDescent="0.3">
      <c r="A11" s="1">
        <v>5</v>
      </c>
      <c r="B11" s="2" t="s">
        <v>22</v>
      </c>
      <c r="C11" s="2" t="s">
        <v>23</v>
      </c>
      <c r="D11" s="8" t="s">
        <v>27</v>
      </c>
      <c r="E11" s="8" t="s">
        <v>25</v>
      </c>
      <c r="F11" s="2" t="s">
        <v>28</v>
      </c>
      <c r="G11" s="3">
        <v>9.6</v>
      </c>
      <c r="H11" s="4"/>
      <c r="I11" s="4"/>
      <c r="J11" s="4">
        <f t="shared" si="1"/>
        <v>0</v>
      </c>
      <c r="K11" s="4">
        <v>27297.561600000001</v>
      </c>
      <c r="L11" s="4">
        <v>68243.903999999995</v>
      </c>
      <c r="M11" s="5">
        <f t="shared" si="0"/>
        <v>0</v>
      </c>
    </row>
    <row r="12" spans="1:13" x14ac:dyDescent="0.3">
      <c r="A12" s="1">
        <v>6</v>
      </c>
      <c r="B12" s="2" t="s">
        <v>29</v>
      </c>
      <c r="C12" s="2" t="s">
        <v>30</v>
      </c>
      <c r="D12" s="8" t="s">
        <v>31</v>
      </c>
      <c r="E12" s="8" t="s">
        <v>32</v>
      </c>
      <c r="F12" s="2" t="s">
        <v>33</v>
      </c>
      <c r="G12" s="3">
        <v>261.60000000000002</v>
      </c>
      <c r="H12" s="4"/>
      <c r="I12" s="4"/>
      <c r="J12" s="4">
        <f t="shared" si="1"/>
        <v>0</v>
      </c>
      <c r="K12" s="4">
        <v>1720595.5200000005</v>
      </c>
      <c r="L12" s="4">
        <v>4301488.8000000007</v>
      </c>
      <c r="M12" s="5">
        <f t="shared" si="0"/>
        <v>0</v>
      </c>
    </row>
    <row r="13" spans="1:13" x14ac:dyDescent="0.3">
      <c r="A13" s="1">
        <v>7</v>
      </c>
      <c r="B13" s="2" t="s">
        <v>34</v>
      </c>
      <c r="C13" s="2" t="s">
        <v>35</v>
      </c>
      <c r="D13" s="8" t="s">
        <v>36</v>
      </c>
      <c r="E13" s="8" t="s">
        <v>37</v>
      </c>
      <c r="F13" s="2" t="s">
        <v>39</v>
      </c>
      <c r="G13" s="3">
        <v>51.6</v>
      </c>
      <c r="H13" s="4"/>
      <c r="I13" s="4"/>
      <c r="J13" s="4">
        <f t="shared" si="1"/>
        <v>0</v>
      </c>
      <c r="K13" s="4">
        <v>35985.427199999998</v>
      </c>
      <c r="L13" s="4">
        <v>89963.567999999999</v>
      </c>
      <c r="M13" s="5">
        <f t="shared" si="0"/>
        <v>0</v>
      </c>
    </row>
    <row r="14" spans="1:13" x14ac:dyDescent="0.3">
      <c r="A14" s="1">
        <v>8</v>
      </c>
      <c r="B14" s="2" t="s">
        <v>34</v>
      </c>
      <c r="C14" s="2" t="s">
        <v>38</v>
      </c>
      <c r="D14" s="8" t="s">
        <v>36</v>
      </c>
      <c r="E14" s="8" t="s">
        <v>37</v>
      </c>
      <c r="F14" s="2" t="s">
        <v>39</v>
      </c>
      <c r="G14" s="3">
        <v>12</v>
      </c>
      <c r="H14" s="4"/>
      <c r="I14" s="4"/>
      <c r="J14" s="4">
        <f t="shared" si="1"/>
        <v>0</v>
      </c>
      <c r="K14" s="4">
        <v>43200</v>
      </c>
      <c r="L14" s="4">
        <v>108000</v>
      </c>
      <c r="M14" s="5">
        <f t="shared" si="0"/>
        <v>0</v>
      </c>
    </row>
    <row r="15" spans="1:13" x14ac:dyDescent="0.3">
      <c r="A15" s="1">
        <v>9</v>
      </c>
      <c r="B15" s="2" t="s">
        <v>40</v>
      </c>
      <c r="C15" s="2" t="s">
        <v>41</v>
      </c>
      <c r="D15" s="8" t="s">
        <v>42</v>
      </c>
      <c r="E15" s="8" t="s">
        <v>43</v>
      </c>
      <c r="F15" s="2" t="s">
        <v>44</v>
      </c>
      <c r="G15" s="3">
        <v>19.2</v>
      </c>
      <c r="H15" s="4"/>
      <c r="I15" s="4"/>
      <c r="J15" s="4">
        <f t="shared" si="1"/>
        <v>0</v>
      </c>
      <c r="K15" s="4">
        <v>24481.3056</v>
      </c>
      <c r="L15" s="4">
        <v>61203.263999999996</v>
      </c>
      <c r="M15" s="5">
        <f t="shared" si="0"/>
        <v>0</v>
      </c>
    </row>
    <row r="16" spans="1:13" x14ac:dyDescent="0.3">
      <c r="A16" s="1">
        <v>10</v>
      </c>
      <c r="B16" s="2" t="s">
        <v>45</v>
      </c>
      <c r="C16" s="2" t="s">
        <v>46</v>
      </c>
      <c r="D16" s="8" t="s">
        <v>20</v>
      </c>
      <c r="E16" s="8" t="s">
        <v>47</v>
      </c>
      <c r="F16" s="2" t="s">
        <v>48</v>
      </c>
      <c r="G16" s="3">
        <v>12</v>
      </c>
      <c r="H16" s="4"/>
      <c r="I16" s="4"/>
      <c r="J16" s="4">
        <f t="shared" si="1"/>
        <v>0</v>
      </c>
      <c r="K16" s="4">
        <v>2400</v>
      </c>
      <c r="L16" s="4">
        <v>6000</v>
      </c>
      <c r="M16" s="5">
        <f t="shared" si="0"/>
        <v>0</v>
      </c>
    </row>
    <row r="17" spans="1:13" x14ac:dyDescent="0.3">
      <c r="A17" s="1">
        <v>11</v>
      </c>
      <c r="B17" s="2" t="s">
        <v>45</v>
      </c>
      <c r="C17" s="2" t="s">
        <v>49</v>
      </c>
      <c r="D17" s="8" t="s">
        <v>50</v>
      </c>
      <c r="E17" s="8" t="s">
        <v>47</v>
      </c>
      <c r="F17" s="2" t="s">
        <v>48</v>
      </c>
      <c r="G17" s="3">
        <v>6</v>
      </c>
      <c r="H17" s="4"/>
      <c r="I17" s="4"/>
      <c r="J17" s="4">
        <f t="shared" si="1"/>
        <v>0</v>
      </c>
      <c r="K17" s="4">
        <v>1320</v>
      </c>
      <c r="L17" s="4">
        <v>3300</v>
      </c>
      <c r="M17" s="5">
        <f t="shared" si="0"/>
        <v>0</v>
      </c>
    </row>
    <row r="18" spans="1:13" x14ac:dyDescent="0.3">
      <c r="A18" s="1">
        <v>12</v>
      </c>
      <c r="B18" s="2" t="s">
        <v>45</v>
      </c>
      <c r="C18" s="2" t="s">
        <v>51</v>
      </c>
      <c r="D18" s="8" t="s">
        <v>42</v>
      </c>
      <c r="E18" s="8" t="s">
        <v>47</v>
      </c>
      <c r="F18" s="2" t="s">
        <v>48</v>
      </c>
      <c r="G18" s="3">
        <v>2.4</v>
      </c>
      <c r="H18" s="4"/>
      <c r="I18" s="4"/>
      <c r="J18" s="4">
        <f t="shared" si="1"/>
        <v>0</v>
      </c>
      <c r="K18" s="4">
        <v>691.2</v>
      </c>
      <c r="L18" s="4">
        <v>1728</v>
      </c>
      <c r="M18" s="5">
        <f t="shared" si="0"/>
        <v>0</v>
      </c>
    </row>
    <row r="19" spans="1:13" x14ac:dyDescent="0.3">
      <c r="A19" s="1">
        <v>13</v>
      </c>
      <c r="B19" s="2" t="s">
        <v>52</v>
      </c>
      <c r="C19" s="2" t="s">
        <v>53</v>
      </c>
      <c r="D19" s="8" t="s">
        <v>54</v>
      </c>
      <c r="E19" s="8" t="s">
        <v>55</v>
      </c>
      <c r="F19" s="2" t="s">
        <v>56</v>
      </c>
      <c r="G19" s="3">
        <v>72</v>
      </c>
      <c r="H19" s="4"/>
      <c r="I19" s="4"/>
      <c r="J19" s="4">
        <f t="shared" si="1"/>
        <v>0</v>
      </c>
      <c r="K19" s="4">
        <v>170818.848</v>
      </c>
      <c r="L19" s="4">
        <v>427047.12</v>
      </c>
      <c r="M19" s="5">
        <f t="shared" si="0"/>
        <v>0</v>
      </c>
    </row>
    <row r="20" spans="1:13" x14ac:dyDescent="0.3">
      <c r="A20" s="1">
        <v>14</v>
      </c>
      <c r="B20" s="2" t="s">
        <v>57</v>
      </c>
      <c r="C20" s="2" t="s">
        <v>58</v>
      </c>
      <c r="D20" s="8" t="s">
        <v>59</v>
      </c>
      <c r="E20" s="8" t="s">
        <v>55</v>
      </c>
      <c r="F20" s="2" t="s">
        <v>60</v>
      </c>
      <c r="G20" s="3">
        <v>2.4</v>
      </c>
      <c r="H20" s="4"/>
      <c r="I20" s="4"/>
      <c r="J20" s="4">
        <f t="shared" si="1"/>
        <v>0</v>
      </c>
      <c r="K20" s="4">
        <v>7565.5871999999999</v>
      </c>
      <c r="L20" s="4">
        <v>18913.967999999997</v>
      </c>
      <c r="M20" s="5">
        <f t="shared" si="0"/>
        <v>0</v>
      </c>
    </row>
    <row r="21" spans="1:13" ht="31.8" customHeight="1" x14ac:dyDescent="0.3">
      <c r="A21" s="1">
        <v>15</v>
      </c>
      <c r="B21" s="11" t="s">
        <v>61</v>
      </c>
      <c r="C21" s="11" t="s">
        <v>62</v>
      </c>
      <c r="D21" s="15" t="s">
        <v>63</v>
      </c>
      <c r="E21" s="15" t="s">
        <v>64</v>
      </c>
      <c r="F21" s="11" t="s">
        <v>65</v>
      </c>
      <c r="G21" s="12">
        <v>2.4</v>
      </c>
      <c r="H21" s="13"/>
      <c r="I21" s="13"/>
      <c r="J21" s="13">
        <f t="shared" si="1"/>
        <v>0</v>
      </c>
      <c r="K21" s="13">
        <v>3490.5600000000004</v>
      </c>
      <c r="L21" s="13">
        <v>8726.4</v>
      </c>
      <c r="M21" s="14">
        <f t="shared" si="0"/>
        <v>0</v>
      </c>
    </row>
    <row r="22" spans="1:13" x14ac:dyDescent="0.3">
      <c r="A22" s="1">
        <v>16</v>
      </c>
      <c r="B22" s="2" t="s">
        <v>66</v>
      </c>
      <c r="C22" s="2" t="s">
        <v>67</v>
      </c>
      <c r="D22" s="8" t="s">
        <v>63</v>
      </c>
      <c r="E22" s="8" t="s">
        <v>68</v>
      </c>
      <c r="F22" s="2" t="s">
        <v>69</v>
      </c>
      <c r="G22" s="3">
        <v>42</v>
      </c>
      <c r="H22" s="4"/>
      <c r="I22" s="4"/>
      <c r="J22" s="4">
        <f t="shared" si="1"/>
        <v>0</v>
      </c>
      <c r="K22" s="4">
        <v>18580.8</v>
      </c>
      <c r="L22" s="4">
        <v>46452</v>
      </c>
      <c r="M22" s="5">
        <f t="shared" si="0"/>
        <v>0</v>
      </c>
    </row>
    <row r="23" spans="1:13" x14ac:dyDescent="0.3">
      <c r="A23" s="1">
        <v>17</v>
      </c>
      <c r="B23" s="2" t="s">
        <v>70</v>
      </c>
      <c r="C23" s="2" t="s">
        <v>71</v>
      </c>
      <c r="D23" s="8" t="s">
        <v>72</v>
      </c>
      <c r="E23" s="8" t="s">
        <v>73</v>
      </c>
      <c r="F23" s="2" t="s">
        <v>74</v>
      </c>
      <c r="G23" s="3">
        <v>70.8</v>
      </c>
      <c r="H23" s="4"/>
      <c r="I23" s="4"/>
      <c r="J23" s="4">
        <f t="shared" si="1"/>
        <v>0</v>
      </c>
      <c r="K23" s="4">
        <v>99225.06720000002</v>
      </c>
      <c r="L23" s="4">
        <v>248062.66800000001</v>
      </c>
      <c r="M23" s="5">
        <f t="shared" si="0"/>
        <v>0</v>
      </c>
    </row>
    <row r="24" spans="1:13" x14ac:dyDescent="0.3">
      <c r="A24" s="1">
        <v>18</v>
      </c>
      <c r="B24" s="2" t="s">
        <v>75</v>
      </c>
      <c r="C24" s="2" t="s">
        <v>76</v>
      </c>
      <c r="D24" s="8" t="s">
        <v>36</v>
      </c>
      <c r="E24" s="8" t="s">
        <v>77</v>
      </c>
      <c r="F24" s="2" t="s">
        <v>78</v>
      </c>
      <c r="G24" s="3">
        <v>2.4</v>
      </c>
      <c r="H24" s="4"/>
      <c r="I24" s="4"/>
      <c r="J24" s="4">
        <f t="shared" si="1"/>
        <v>0</v>
      </c>
      <c r="K24" s="4">
        <v>5664</v>
      </c>
      <c r="L24" s="4">
        <v>14160</v>
      </c>
      <c r="M24" s="5">
        <f t="shared" si="0"/>
        <v>0</v>
      </c>
    </row>
    <row r="25" spans="1:13" x14ac:dyDescent="0.3">
      <c r="A25" s="1">
        <v>19</v>
      </c>
      <c r="B25" s="2" t="s">
        <v>79</v>
      </c>
      <c r="C25" s="2" t="s">
        <v>80</v>
      </c>
      <c r="D25" s="8" t="s">
        <v>20</v>
      </c>
      <c r="E25" s="8" t="s">
        <v>81</v>
      </c>
      <c r="F25" s="2" t="s">
        <v>82</v>
      </c>
      <c r="G25" s="3">
        <v>99.6</v>
      </c>
      <c r="H25" s="4"/>
      <c r="I25" s="4"/>
      <c r="J25" s="4">
        <f t="shared" si="1"/>
        <v>0</v>
      </c>
      <c r="K25" s="4">
        <v>3187.2</v>
      </c>
      <c r="L25" s="4">
        <v>7968</v>
      </c>
      <c r="M25" s="5">
        <f t="shared" si="0"/>
        <v>0</v>
      </c>
    </row>
    <row r="26" spans="1:13" x14ac:dyDescent="0.3">
      <c r="A26" s="1">
        <v>20</v>
      </c>
      <c r="B26" s="2" t="s">
        <v>83</v>
      </c>
      <c r="C26" s="2" t="s">
        <v>84</v>
      </c>
      <c r="D26" s="8" t="s">
        <v>85</v>
      </c>
      <c r="E26" s="8" t="s">
        <v>86</v>
      </c>
      <c r="F26" s="2" t="s">
        <v>87</v>
      </c>
      <c r="G26" s="3">
        <v>97.2</v>
      </c>
      <c r="H26" s="4"/>
      <c r="I26" s="4"/>
      <c r="J26" s="4">
        <f t="shared" si="1"/>
        <v>0</v>
      </c>
      <c r="K26" s="4">
        <v>77721.12000000001</v>
      </c>
      <c r="L26" s="4">
        <v>194302.80000000002</v>
      </c>
      <c r="M26" s="5">
        <f t="shared" si="0"/>
        <v>0</v>
      </c>
    </row>
    <row r="27" spans="1:13" x14ac:dyDescent="0.3">
      <c r="A27" s="1">
        <v>21</v>
      </c>
      <c r="B27" s="2" t="s">
        <v>88</v>
      </c>
      <c r="C27" s="2" t="s">
        <v>89</v>
      </c>
      <c r="D27" s="8" t="s">
        <v>72</v>
      </c>
      <c r="E27" s="8" t="s">
        <v>32</v>
      </c>
      <c r="F27" s="2" t="s">
        <v>90</v>
      </c>
      <c r="G27" s="3">
        <v>4.8</v>
      </c>
      <c r="H27" s="4"/>
      <c r="I27" s="4"/>
      <c r="J27" s="4">
        <f t="shared" si="1"/>
        <v>0</v>
      </c>
      <c r="K27" s="4">
        <v>157403.52000000002</v>
      </c>
      <c r="L27" s="4">
        <v>393508.8</v>
      </c>
      <c r="M27" s="5">
        <f t="shared" si="0"/>
        <v>0</v>
      </c>
    </row>
    <row r="28" spans="1:13" x14ac:dyDescent="0.3">
      <c r="A28" s="1">
        <v>22</v>
      </c>
      <c r="B28" s="2" t="s">
        <v>91</v>
      </c>
      <c r="C28" s="2" t="s">
        <v>92</v>
      </c>
      <c r="D28" s="8" t="s">
        <v>93</v>
      </c>
      <c r="E28" s="8" t="s">
        <v>32</v>
      </c>
      <c r="F28" s="2" t="s">
        <v>94</v>
      </c>
      <c r="G28" s="3">
        <v>25.2</v>
      </c>
      <c r="H28" s="4"/>
      <c r="I28" s="4"/>
      <c r="J28" s="4">
        <f t="shared" si="1"/>
        <v>0</v>
      </c>
      <c r="K28" s="4">
        <v>110732.83199999999</v>
      </c>
      <c r="L28" s="4">
        <v>276832.07999999996</v>
      </c>
      <c r="M28" s="5">
        <f t="shared" si="0"/>
        <v>0</v>
      </c>
    </row>
    <row r="29" spans="1:13" x14ac:dyDescent="0.3">
      <c r="A29" s="1">
        <v>23</v>
      </c>
      <c r="B29" s="2" t="s">
        <v>95</v>
      </c>
      <c r="C29" s="2" t="s">
        <v>96</v>
      </c>
      <c r="D29" s="8" t="s">
        <v>97</v>
      </c>
      <c r="E29" s="8" t="s">
        <v>98</v>
      </c>
      <c r="F29" s="2" t="s">
        <v>99</v>
      </c>
      <c r="G29" s="3">
        <v>93.6</v>
      </c>
      <c r="H29" s="4"/>
      <c r="I29" s="4"/>
      <c r="J29" s="4">
        <f t="shared" si="1"/>
        <v>0</v>
      </c>
      <c r="K29" s="4">
        <v>11196.0576</v>
      </c>
      <c r="L29" s="4">
        <v>27990.144</v>
      </c>
      <c r="M29" s="5">
        <f t="shared" si="0"/>
        <v>0</v>
      </c>
    </row>
    <row r="30" spans="1:13" x14ac:dyDescent="0.3">
      <c r="A30" s="1">
        <v>24</v>
      </c>
      <c r="B30" s="2" t="s">
        <v>100</v>
      </c>
      <c r="C30" s="2" t="s">
        <v>101</v>
      </c>
      <c r="D30" s="8" t="s">
        <v>393</v>
      </c>
      <c r="E30" s="8" t="s">
        <v>102</v>
      </c>
      <c r="F30" s="2" t="s">
        <v>103</v>
      </c>
      <c r="G30" s="3">
        <v>13.2</v>
      </c>
      <c r="H30" s="4"/>
      <c r="I30" s="4"/>
      <c r="J30" s="4">
        <f t="shared" si="1"/>
        <v>0</v>
      </c>
      <c r="K30" s="4">
        <v>7656</v>
      </c>
      <c r="L30" s="4">
        <v>19140</v>
      </c>
      <c r="M30" s="5">
        <f t="shared" si="0"/>
        <v>0</v>
      </c>
    </row>
    <row r="31" spans="1:13" x14ac:dyDescent="0.3">
      <c r="A31" s="1">
        <v>25</v>
      </c>
      <c r="B31" s="2" t="s">
        <v>104</v>
      </c>
      <c r="C31" s="2" t="s">
        <v>105</v>
      </c>
      <c r="D31" s="8" t="s">
        <v>72</v>
      </c>
      <c r="E31" s="8" t="s">
        <v>55</v>
      </c>
      <c r="F31" s="2" t="s">
        <v>106</v>
      </c>
      <c r="G31" s="3">
        <v>31.2</v>
      </c>
      <c r="H31" s="4"/>
      <c r="I31" s="4"/>
      <c r="J31" s="4">
        <f t="shared" si="1"/>
        <v>0</v>
      </c>
      <c r="K31" s="4">
        <v>68869.507200000007</v>
      </c>
      <c r="L31" s="4">
        <v>172173.76800000001</v>
      </c>
      <c r="M31" s="5">
        <f t="shared" si="0"/>
        <v>0</v>
      </c>
    </row>
    <row r="32" spans="1:13" x14ac:dyDescent="0.3">
      <c r="A32" s="1">
        <v>26</v>
      </c>
      <c r="B32" s="2" t="s">
        <v>104</v>
      </c>
      <c r="C32" s="2" t="s">
        <v>107</v>
      </c>
      <c r="D32" s="8" t="s">
        <v>72</v>
      </c>
      <c r="E32" s="8" t="s">
        <v>108</v>
      </c>
      <c r="F32" s="2" t="s">
        <v>109</v>
      </c>
      <c r="G32" s="3">
        <v>24</v>
      </c>
      <c r="H32" s="4"/>
      <c r="I32" s="4"/>
      <c r="J32" s="4">
        <f t="shared" si="1"/>
        <v>0</v>
      </c>
      <c r="K32" s="4">
        <v>192506.304</v>
      </c>
      <c r="L32" s="4">
        <v>481265.76</v>
      </c>
      <c r="M32" s="5">
        <f t="shared" si="0"/>
        <v>0</v>
      </c>
    </row>
    <row r="33" spans="1:13" x14ac:dyDescent="0.3">
      <c r="A33" s="1">
        <v>27</v>
      </c>
      <c r="B33" s="2" t="s">
        <v>110</v>
      </c>
      <c r="C33" s="2" t="s">
        <v>111</v>
      </c>
      <c r="D33" s="8" t="s">
        <v>20</v>
      </c>
      <c r="E33" s="8" t="s">
        <v>81</v>
      </c>
      <c r="F33" s="2" t="s">
        <v>99</v>
      </c>
      <c r="G33" s="3">
        <v>183.6</v>
      </c>
      <c r="H33" s="4"/>
      <c r="I33" s="4"/>
      <c r="J33" s="4">
        <f t="shared" si="1"/>
        <v>0</v>
      </c>
      <c r="K33" s="4">
        <v>24511.398260869566</v>
      </c>
      <c r="L33" s="4">
        <v>61278.495652173908</v>
      </c>
      <c r="M33" s="5">
        <f t="shared" si="0"/>
        <v>0</v>
      </c>
    </row>
    <row r="34" spans="1:13" x14ac:dyDescent="0.3">
      <c r="A34" s="1">
        <v>28</v>
      </c>
      <c r="B34" s="2" t="s">
        <v>110</v>
      </c>
      <c r="C34" s="2" t="s">
        <v>112</v>
      </c>
      <c r="D34" s="8" t="s">
        <v>113</v>
      </c>
      <c r="E34" s="8" t="s">
        <v>81</v>
      </c>
      <c r="F34" s="2" t="s">
        <v>99</v>
      </c>
      <c r="G34" s="3">
        <v>2.4</v>
      </c>
      <c r="H34" s="4"/>
      <c r="I34" s="4"/>
      <c r="J34" s="4">
        <f t="shared" si="1"/>
        <v>0</v>
      </c>
      <c r="K34" s="4">
        <v>1376.6399999999999</v>
      </c>
      <c r="L34" s="4">
        <v>3441.6</v>
      </c>
      <c r="M34" s="5">
        <f t="shared" si="0"/>
        <v>0</v>
      </c>
    </row>
    <row r="35" spans="1:13" ht="31.8" customHeight="1" x14ac:dyDescent="0.3">
      <c r="A35" s="1">
        <v>29</v>
      </c>
      <c r="B35" s="11" t="s">
        <v>114</v>
      </c>
      <c r="C35" s="11" t="s">
        <v>115</v>
      </c>
      <c r="D35" s="15" t="s">
        <v>116</v>
      </c>
      <c r="E35" s="15" t="s">
        <v>117</v>
      </c>
      <c r="F35" s="11" t="s">
        <v>118</v>
      </c>
      <c r="G35" s="12">
        <v>90</v>
      </c>
      <c r="H35" s="13"/>
      <c r="I35" s="13"/>
      <c r="J35" s="13">
        <f t="shared" si="1"/>
        <v>0</v>
      </c>
      <c r="K35" s="13">
        <v>61920</v>
      </c>
      <c r="L35" s="13">
        <v>154800</v>
      </c>
      <c r="M35" s="14">
        <f t="shared" si="0"/>
        <v>0</v>
      </c>
    </row>
    <row r="36" spans="1:13" x14ac:dyDescent="0.3">
      <c r="A36" s="1">
        <v>30</v>
      </c>
      <c r="B36" s="2" t="s">
        <v>119</v>
      </c>
      <c r="C36" s="2" t="s">
        <v>120</v>
      </c>
      <c r="D36" s="8" t="s">
        <v>121</v>
      </c>
      <c r="E36" s="8" t="s">
        <v>122</v>
      </c>
      <c r="F36" s="2" t="s">
        <v>123</v>
      </c>
      <c r="G36" s="3">
        <v>52.8</v>
      </c>
      <c r="H36" s="4"/>
      <c r="I36" s="4"/>
      <c r="J36" s="4">
        <f t="shared" si="1"/>
        <v>0</v>
      </c>
      <c r="K36" s="4">
        <v>8025.6</v>
      </c>
      <c r="L36" s="4">
        <v>20064</v>
      </c>
      <c r="M36" s="5">
        <f t="shared" si="0"/>
        <v>0</v>
      </c>
    </row>
    <row r="37" spans="1:13" x14ac:dyDescent="0.3">
      <c r="A37" s="1">
        <v>31</v>
      </c>
      <c r="B37" s="2" t="s">
        <v>124</v>
      </c>
      <c r="C37" s="2" t="s">
        <v>125</v>
      </c>
      <c r="D37" s="8" t="s">
        <v>72</v>
      </c>
      <c r="E37" s="8" t="s">
        <v>43</v>
      </c>
      <c r="F37" s="2" t="s">
        <v>13</v>
      </c>
      <c r="G37" s="3">
        <v>3.6</v>
      </c>
      <c r="H37" s="4"/>
      <c r="I37" s="4"/>
      <c r="J37" s="4">
        <f t="shared" si="1"/>
        <v>0</v>
      </c>
      <c r="K37" s="4">
        <v>4027.7808000000005</v>
      </c>
      <c r="L37" s="4">
        <v>10069.452000000001</v>
      </c>
      <c r="M37" s="5">
        <f t="shared" si="0"/>
        <v>0</v>
      </c>
    </row>
    <row r="38" spans="1:13" x14ac:dyDescent="0.3">
      <c r="A38" s="1">
        <v>32</v>
      </c>
      <c r="B38" s="2" t="s">
        <v>124</v>
      </c>
      <c r="C38" s="2" t="s">
        <v>126</v>
      </c>
      <c r="D38" s="8" t="s">
        <v>127</v>
      </c>
      <c r="E38" s="8" t="s">
        <v>43</v>
      </c>
      <c r="F38" s="2" t="s">
        <v>13</v>
      </c>
      <c r="G38" s="3">
        <v>2.4</v>
      </c>
      <c r="H38" s="4"/>
      <c r="I38" s="4"/>
      <c r="J38" s="4">
        <f t="shared" si="1"/>
        <v>0</v>
      </c>
      <c r="K38" s="4">
        <v>2246.4</v>
      </c>
      <c r="L38" s="4">
        <v>5616</v>
      </c>
      <c r="M38" s="5">
        <f t="shared" si="0"/>
        <v>0</v>
      </c>
    </row>
    <row r="39" spans="1:13" x14ac:dyDescent="0.3">
      <c r="A39" s="1">
        <v>33</v>
      </c>
      <c r="B39" s="2" t="s">
        <v>128</v>
      </c>
      <c r="C39" s="2" t="s">
        <v>129</v>
      </c>
      <c r="D39" s="8" t="s">
        <v>50</v>
      </c>
      <c r="E39" s="8" t="s">
        <v>130</v>
      </c>
      <c r="F39" s="2" t="s">
        <v>131</v>
      </c>
      <c r="G39" s="3">
        <v>39.6</v>
      </c>
      <c r="H39" s="4"/>
      <c r="I39" s="4"/>
      <c r="J39" s="4">
        <f t="shared" si="1"/>
        <v>0</v>
      </c>
      <c r="K39" s="4">
        <v>11088</v>
      </c>
      <c r="L39" s="4">
        <v>27720</v>
      </c>
      <c r="M39" s="5">
        <f t="shared" ref="M39:M70" si="2">J39*G39</f>
        <v>0</v>
      </c>
    </row>
    <row r="40" spans="1:13" x14ac:dyDescent="0.3">
      <c r="A40" s="1">
        <v>34</v>
      </c>
      <c r="B40" s="2" t="s">
        <v>128</v>
      </c>
      <c r="C40" s="2" t="s">
        <v>129</v>
      </c>
      <c r="D40" s="8" t="s">
        <v>50</v>
      </c>
      <c r="E40" s="8" t="s">
        <v>55</v>
      </c>
      <c r="F40" s="2" t="s">
        <v>132</v>
      </c>
      <c r="G40" s="3">
        <v>24</v>
      </c>
      <c r="H40" s="4"/>
      <c r="I40" s="4"/>
      <c r="J40" s="4">
        <f t="shared" si="1"/>
        <v>0</v>
      </c>
      <c r="K40" s="4">
        <v>2880</v>
      </c>
      <c r="L40" s="4">
        <v>7200</v>
      </c>
      <c r="M40" s="5">
        <f t="shared" si="2"/>
        <v>0</v>
      </c>
    </row>
    <row r="41" spans="1:13" x14ac:dyDescent="0.3">
      <c r="A41" s="1">
        <v>35</v>
      </c>
      <c r="B41" s="2" t="s">
        <v>128</v>
      </c>
      <c r="C41" s="2" t="s">
        <v>133</v>
      </c>
      <c r="D41" s="8" t="s">
        <v>134</v>
      </c>
      <c r="E41" s="8" t="s">
        <v>135</v>
      </c>
      <c r="F41" s="2" t="s">
        <v>136</v>
      </c>
      <c r="G41" s="3">
        <v>9.6</v>
      </c>
      <c r="H41" s="4"/>
      <c r="I41" s="4"/>
      <c r="J41" s="4">
        <f t="shared" si="1"/>
        <v>0</v>
      </c>
      <c r="K41" s="4">
        <v>1171.2</v>
      </c>
      <c r="L41" s="4">
        <v>2928</v>
      </c>
      <c r="M41" s="5">
        <f t="shared" si="2"/>
        <v>0</v>
      </c>
    </row>
    <row r="42" spans="1:13" x14ac:dyDescent="0.3">
      <c r="A42" s="1">
        <v>36</v>
      </c>
      <c r="B42" s="2" t="s">
        <v>137</v>
      </c>
      <c r="C42" s="2" t="s">
        <v>138</v>
      </c>
      <c r="D42" s="8" t="s">
        <v>139</v>
      </c>
      <c r="E42" s="8" t="s">
        <v>55</v>
      </c>
      <c r="F42" s="2" t="s">
        <v>140</v>
      </c>
      <c r="G42" s="3">
        <v>2.4</v>
      </c>
      <c r="H42" s="4"/>
      <c r="I42" s="4"/>
      <c r="J42" s="4">
        <f t="shared" si="1"/>
        <v>0</v>
      </c>
      <c r="K42" s="4">
        <v>8506.56</v>
      </c>
      <c r="L42" s="4">
        <v>21266.399999999998</v>
      </c>
      <c r="M42" s="5">
        <f t="shared" si="2"/>
        <v>0</v>
      </c>
    </row>
    <row r="43" spans="1:13" x14ac:dyDescent="0.3">
      <c r="A43" s="1">
        <v>37</v>
      </c>
      <c r="B43" s="2" t="s">
        <v>141</v>
      </c>
      <c r="C43" s="2" t="s">
        <v>142</v>
      </c>
      <c r="D43" s="8" t="s">
        <v>143</v>
      </c>
      <c r="E43" s="8" t="s">
        <v>144</v>
      </c>
      <c r="F43" s="2" t="s">
        <v>145</v>
      </c>
      <c r="G43" s="3">
        <v>2.4</v>
      </c>
      <c r="H43" s="4"/>
      <c r="I43" s="4"/>
      <c r="J43" s="4">
        <f t="shared" si="1"/>
        <v>0</v>
      </c>
      <c r="K43" s="4">
        <v>2238.2399999999998</v>
      </c>
      <c r="L43" s="4">
        <v>5595.5999999999995</v>
      </c>
      <c r="M43" s="5">
        <f t="shared" si="2"/>
        <v>0</v>
      </c>
    </row>
    <row r="44" spans="1:13" x14ac:dyDescent="0.3">
      <c r="A44" s="1">
        <v>38</v>
      </c>
      <c r="B44" s="2" t="s">
        <v>146</v>
      </c>
      <c r="C44" s="2" t="s">
        <v>147</v>
      </c>
      <c r="D44" s="8" t="s">
        <v>50</v>
      </c>
      <c r="E44" s="8" t="s">
        <v>148</v>
      </c>
      <c r="F44" s="2" t="s">
        <v>103</v>
      </c>
      <c r="G44" s="3">
        <v>2.4</v>
      </c>
      <c r="H44" s="4"/>
      <c r="I44" s="4"/>
      <c r="J44" s="4">
        <f t="shared" si="1"/>
        <v>0</v>
      </c>
      <c r="K44" s="4">
        <v>76.800000000000011</v>
      </c>
      <c r="L44" s="4">
        <v>192</v>
      </c>
      <c r="M44" s="5">
        <f t="shared" si="2"/>
        <v>0</v>
      </c>
    </row>
    <row r="45" spans="1:13" x14ac:dyDescent="0.3">
      <c r="A45" s="1">
        <v>39</v>
      </c>
      <c r="B45" s="2" t="s">
        <v>146</v>
      </c>
      <c r="C45" s="2" t="s">
        <v>147</v>
      </c>
      <c r="D45" s="8" t="s">
        <v>50</v>
      </c>
      <c r="E45" s="8" t="s">
        <v>135</v>
      </c>
      <c r="F45" s="2" t="s">
        <v>99</v>
      </c>
      <c r="G45" s="3">
        <v>2.4</v>
      </c>
      <c r="H45" s="4"/>
      <c r="I45" s="4"/>
      <c r="J45" s="4">
        <f t="shared" si="1"/>
        <v>0</v>
      </c>
      <c r="K45" s="4">
        <v>192</v>
      </c>
      <c r="L45" s="4">
        <v>480</v>
      </c>
      <c r="M45" s="5">
        <f t="shared" si="2"/>
        <v>0</v>
      </c>
    </row>
    <row r="46" spans="1:13" x14ac:dyDescent="0.3">
      <c r="A46" s="1">
        <v>40</v>
      </c>
      <c r="B46" s="2" t="s">
        <v>149</v>
      </c>
      <c r="C46" s="2" t="s">
        <v>150</v>
      </c>
      <c r="D46" s="8" t="s">
        <v>97</v>
      </c>
      <c r="E46" s="8" t="s">
        <v>151</v>
      </c>
      <c r="F46" s="2" t="s">
        <v>152</v>
      </c>
      <c r="G46" s="3">
        <v>25.2</v>
      </c>
      <c r="H46" s="4"/>
      <c r="I46" s="4"/>
      <c r="J46" s="4">
        <f t="shared" si="1"/>
        <v>0</v>
      </c>
      <c r="K46" s="4">
        <v>8181.3311999999987</v>
      </c>
      <c r="L46" s="4">
        <v>20453.327999999998</v>
      </c>
      <c r="M46" s="5">
        <f t="shared" si="2"/>
        <v>0</v>
      </c>
    </row>
    <row r="47" spans="1:13" ht="27" x14ac:dyDescent="0.3">
      <c r="A47" s="1">
        <v>41</v>
      </c>
      <c r="B47" s="2" t="s">
        <v>153</v>
      </c>
      <c r="C47" s="2" t="s">
        <v>154</v>
      </c>
      <c r="D47" s="8" t="s">
        <v>155</v>
      </c>
      <c r="E47" s="8" t="s">
        <v>55</v>
      </c>
      <c r="F47" s="2" t="s">
        <v>156</v>
      </c>
      <c r="G47" s="3">
        <v>31.2</v>
      </c>
      <c r="H47" s="4"/>
      <c r="I47" s="4"/>
      <c r="J47" s="4">
        <f t="shared" si="1"/>
        <v>0</v>
      </c>
      <c r="K47" s="4">
        <v>4075.0944</v>
      </c>
      <c r="L47" s="4">
        <v>10187.735999999999</v>
      </c>
      <c r="M47" s="5">
        <f t="shared" si="2"/>
        <v>0</v>
      </c>
    </row>
    <row r="48" spans="1:13" ht="27" x14ac:dyDescent="0.3">
      <c r="A48" s="1">
        <v>42</v>
      </c>
      <c r="B48" s="2" t="s">
        <v>153</v>
      </c>
      <c r="C48" s="2" t="s">
        <v>157</v>
      </c>
      <c r="D48" s="8" t="s">
        <v>158</v>
      </c>
      <c r="E48" s="8" t="s">
        <v>47</v>
      </c>
      <c r="F48" s="2" t="s">
        <v>159</v>
      </c>
      <c r="G48" s="3">
        <v>7.2</v>
      </c>
      <c r="H48" s="4"/>
      <c r="I48" s="4"/>
      <c r="J48" s="4">
        <f t="shared" si="1"/>
        <v>0</v>
      </c>
      <c r="K48" s="4">
        <v>1479.5712000000003</v>
      </c>
      <c r="L48" s="4">
        <v>3698.9280000000003</v>
      </c>
      <c r="M48" s="5">
        <f t="shared" si="2"/>
        <v>0</v>
      </c>
    </row>
    <row r="49" spans="1:13" ht="27" x14ac:dyDescent="0.3">
      <c r="A49" s="1">
        <v>43</v>
      </c>
      <c r="B49" s="2" t="s">
        <v>153</v>
      </c>
      <c r="C49" s="2" t="s">
        <v>157</v>
      </c>
      <c r="D49" s="8" t="s">
        <v>158</v>
      </c>
      <c r="E49" s="8" t="s">
        <v>55</v>
      </c>
      <c r="F49" s="2" t="s">
        <v>156</v>
      </c>
      <c r="G49" s="3">
        <v>2.4</v>
      </c>
      <c r="H49" s="4"/>
      <c r="I49" s="4"/>
      <c r="J49" s="4">
        <f t="shared" si="1"/>
        <v>0</v>
      </c>
      <c r="K49" s="4">
        <v>624</v>
      </c>
      <c r="L49" s="4">
        <v>1560</v>
      </c>
      <c r="M49" s="5">
        <f t="shared" si="2"/>
        <v>0</v>
      </c>
    </row>
    <row r="50" spans="1:13" ht="27" x14ac:dyDescent="0.3">
      <c r="A50" s="1">
        <v>44</v>
      </c>
      <c r="B50" s="2" t="s">
        <v>153</v>
      </c>
      <c r="C50" s="2" t="s">
        <v>154</v>
      </c>
      <c r="D50" s="8" t="s">
        <v>155</v>
      </c>
      <c r="E50" s="8" t="s">
        <v>55</v>
      </c>
      <c r="F50" s="2" t="s">
        <v>159</v>
      </c>
      <c r="G50" s="3">
        <v>2.4</v>
      </c>
      <c r="H50" s="4"/>
      <c r="I50" s="4"/>
      <c r="J50" s="4">
        <f t="shared" si="1"/>
        <v>0</v>
      </c>
      <c r="K50" s="4">
        <v>1004.8608000000002</v>
      </c>
      <c r="L50" s="4">
        <v>2512.152</v>
      </c>
      <c r="M50" s="5">
        <f t="shared" si="2"/>
        <v>0</v>
      </c>
    </row>
    <row r="51" spans="1:13" x14ac:dyDescent="0.3">
      <c r="A51" s="1">
        <v>45</v>
      </c>
      <c r="B51" s="2" t="s">
        <v>160</v>
      </c>
      <c r="C51" s="2" t="s">
        <v>161</v>
      </c>
      <c r="D51" s="8" t="s">
        <v>143</v>
      </c>
      <c r="E51" s="8" t="s">
        <v>162</v>
      </c>
      <c r="F51" s="2" t="s">
        <v>163</v>
      </c>
      <c r="G51" s="3">
        <v>2.4</v>
      </c>
      <c r="H51" s="4"/>
      <c r="I51" s="4"/>
      <c r="J51" s="4">
        <f t="shared" si="1"/>
        <v>0</v>
      </c>
      <c r="K51" s="4">
        <v>3628.8</v>
      </c>
      <c r="L51" s="4">
        <v>9072</v>
      </c>
      <c r="M51" s="5">
        <f t="shared" si="2"/>
        <v>0</v>
      </c>
    </row>
    <row r="52" spans="1:13" x14ac:dyDescent="0.3">
      <c r="A52" s="1">
        <v>46</v>
      </c>
      <c r="B52" s="2" t="s">
        <v>164</v>
      </c>
      <c r="C52" s="2" t="s">
        <v>165</v>
      </c>
      <c r="D52" s="8" t="s">
        <v>59</v>
      </c>
      <c r="E52" s="8" t="s">
        <v>81</v>
      </c>
      <c r="F52" s="2" t="s">
        <v>13</v>
      </c>
      <c r="G52" s="3">
        <v>2.4</v>
      </c>
      <c r="H52" s="4"/>
      <c r="I52" s="4"/>
      <c r="J52" s="4">
        <f t="shared" si="1"/>
        <v>0</v>
      </c>
      <c r="K52" s="4">
        <v>20010.240000000002</v>
      </c>
      <c r="L52" s="4">
        <v>50025.599999999999</v>
      </c>
      <c r="M52" s="5">
        <f t="shared" si="2"/>
        <v>0</v>
      </c>
    </row>
    <row r="53" spans="1:13" x14ac:dyDescent="0.3">
      <c r="A53" s="1">
        <v>47</v>
      </c>
      <c r="B53" s="2" t="s">
        <v>166</v>
      </c>
      <c r="C53" s="2" t="s">
        <v>167</v>
      </c>
      <c r="D53" s="8" t="s">
        <v>168</v>
      </c>
      <c r="E53" s="8" t="s">
        <v>169</v>
      </c>
      <c r="F53" s="2" t="s">
        <v>170</v>
      </c>
      <c r="G53" s="3">
        <v>10.8</v>
      </c>
      <c r="H53" s="4"/>
      <c r="I53" s="4"/>
      <c r="J53" s="4">
        <f t="shared" si="1"/>
        <v>0</v>
      </c>
      <c r="K53" s="4">
        <v>16675.2</v>
      </c>
      <c r="L53" s="4">
        <v>41688</v>
      </c>
      <c r="M53" s="5">
        <f t="shared" si="2"/>
        <v>0</v>
      </c>
    </row>
    <row r="54" spans="1:13" x14ac:dyDescent="0.3">
      <c r="A54" s="1">
        <v>48</v>
      </c>
      <c r="B54" s="2" t="s">
        <v>166</v>
      </c>
      <c r="C54" s="2" t="s">
        <v>167</v>
      </c>
      <c r="D54" s="8" t="s">
        <v>168</v>
      </c>
      <c r="E54" s="8" t="s">
        <v>32</v>
      </c>
      <c r="F54" s="2" t="s">
        <v>171</v>
      </c>
      <c r="G54" s="3">
        <v>2.4</v>
      </c>
      <c r="H54" s="4"/>
      <c r="I54" s="4"/>
      <c r="J54" s="4">
        <f t="shared" si="1"/>
        <v>0</v>
      </c>
      <c r="K54" s="4">
        <v>4654.08</v>
      </c>
      <c r="L54" s="4">
        <v>11635.199999999999</v>
      </c>
      <c r="M54" s="5">
        <f t="shared" si="2"/>
        <v>0</v>
      </c>
    </row>
    <row r="55" spans="1:13" x14ac:dyDescent="0.3">
      <c r="A55" s="1">
        <v>49</v>
      </c>
      <c r="B55" s="2" t="s">
        <v>172</v>
      </c>
      <c r="C55" s="2" t="s">
        <v>173</v>
      </c>
      <c r="D55" s="8" t="s">
        <v>143</v>
      </c>
      <c r="E55" s="8" t="s">
        <v>174</v>
      </c>
      <c r="F55" s="2" t="s">
        <v>90</v>
      </c>
      <c r="G55" s="3">
        <v>56.4</v>
      </c>
      <c r="H55" s="4"/>
      <c r="I55" s="4"/>
      <c r="J55" s="4">
        <f t="shared" si="1"/>
        <v>0</v>
      </c>
      <c r="K55" s="4">
        <v>82470.33600000001</v>
      </c>
      <c r="L55" s="4">
        <v>206175.84</v>
      </c>
      <c r="M55" s="5">
        <f t="shared" si="2"/>
        <v>0</v>
      </c>
    </row>
    <row r="56" spans="1:13" x14ac:dyDescent="0.3">
      <c r="A56" s="1">
        <v>50</v>
      </c>
      <c r="B56" s="2" t="s">
        <v>175</v>
      </c>
      <c r="C56" s="2" t="s">
        <v>176</v>
      </c>
      <c r="D56" s="8" t="s">
        <v>177</v>
      </c>
      <c r="E56" s="8" t="s">
        <v>178</v>
      </c>
      <c r="F56" s="2" t="s">
        <v>179</v>
      </c>
      <c r="G56" s="3">
        <v>2.4</v>
      </c>
      <c r="H56" s="4"/>
      <c r="I56" s="4"/>
      <c r="J56" s="4">
        <f t="shared" si="1"/>
        <v>0</v>
      </c>
      <c r="K56" s="4">
        <v>143.04</v>
      </c>
      <c r="L56" s="4">
        <v>357.59999999999997</v>
      </c>
      <c r="M56" s="5">
        <f t="shared" si="2"/>
        <v>0</v>
      </c>
    </row>
    <row r="57" spans="1:13" x14ac:dyDescent="0.3">
      <c r="A57" s="1">
        <v>51</v>
      </c>
      <c r="B57" s="2" t="s">
        <v>175</v>
      </c>
      <c r="C57" s="2" t="s">
        <v>180</v>
      </c>
      <c r="D57" s="8" t="s">
        <v>168</v>
      </c>
      <c r="E57" s="8" t="s">
        <v>144</v>
      </c>
      <c r="F57" s="2" t="s">
        <v>181</v>
      </c>
      <c r="G57" s="3">
        <v>2.4</v>
      </c>
      <c r="H57" s="4"/>
      <c r="I57" s="4"/>
      <c r="J57" s="4">
        <f t="shared" si="1"/>
        <v>0</v>
      </c>
      <c r="K57" s="4">
        <v>911.65440000000012</v>
      </c>
      <c r="L57" s="4">
        <v>2279.136</v>
      </c>
      <c r="M57" s="5">
        <f t="shared" si="2"/>
        <v>0</v>
      </c>
    </row>
    <row r="58" spans="1:13" x14ac:dyDescent="0.3">
      <c r="A58" s="1">
        <v>52</v>
      </c>
      <c r="B58" s="2" t="s">
        <v>182</v>
      </c>
      <c r="C58" s="2" t="s">
        <v>183</v>
      </c>
      <c r="D58" s="8" t="s">
        <v>184</v>
      </c>
      <c r="E58" s="8" t="s">
        <v>185</v>
      </c>
      <c r="F58" s="2" t="s">
        <v>13</v>
      </c>
      <c r="G58" s="3">
        <v>2.4</v>
      </c>
      <c r="H58" s="4"/>
      <c r="I58" s="4"/>
      <c r="J58" s="4">
        <f t="shared" si="1"/>
        <v>0</v>
      </c>
      <c r="K58" s="4">
        <v>3041.5199999999995</v>
      </c>
      <c r="L58" s="4">
        <v>7603.7999999999993</v>
      </c>
      <c r="M58" s="5">
        <f t="shared" si="2"/>
        <v>0</v>
      </c>
    </row>
    <row r="59" spans="1:13" x14ac:dyDescent="0.3">
      <c r="A59" s="1">
        <v>53</v>
      </c>
      <c r="B59" s="2" t="s">
        <v>186</v>
      </c>
      <c r="C59" s="2" t="s">
        <v>187</v>
      </c>
      <c r="D59" s="8" t="s">
        <v>188</v>
      </c>
      <c r="E59" s="8" t="s">
        <v>189</v>
      </c>
      <c r="F59" s="2" t="s">
        <v>190</v>
      </c>
      <c r="G59" s="3">
        <v>3.6</v>
      </c>
      <c r="H59" s="4"/>
      <c r="I59" s="4"/>
      <c r="J59" s="4">
        <f t="shared" si="1"/>
        <v>0</v>
      </c>
      <c r="K59" s="4">
        <v>3744</v>
      </c>
      <c r="L59" s="4">
        <v>9360</v>
      </c>
      <c r="M59" s="5">
        <f t="shared" si="2"/>
        <v>0</v>
      </c>
    </row>
    <row r="60" spans="1:13" x14ac:dyDescent="0.3">
      <c r="A60" s="1">
        <v>54</v>
      </c>
      <c r="B60" s="2" t="s">
        <v>191</v>
      </c>
      <c r="C60" s="2" t="s">
        <v>192</v>
      </c>
      <c r="D60" s="8" t="s">
        <v>127</v>
      </c>
      <c r="E60" s="8" t="s">
        <v>135</v>
      </c>
      <c r="F60" s="2" t="s">
        <v>193</v>
      </c>
      <c r="G60" s="3">
        <v>15.6</v>
      </c>
      <c r="H60" s="4"/>
      <c r="I60" s="4"/>
      <c r="J60" s="4">
        <f t="shared" si="1"/>
        <v>0</v>
      </c>
      <c r="K60" s="4">
        <v>5148</v>
      </c>
      <c r="L60" s="4">
        <v>12870</v>
      </c>
      <c r="M60" s="5">
        <f t="shared" si="2"/>
        <v>0</v>
      </c>
    </row>
    <row r="61" spans="1:13" x14ac:dyDescent="0.3">
      <c r="A61" s="1">
        <v>55</v>
      </c>
      <c r="B61" s="2" t="s">
        <v>191</v>
      </c>
      <c r="C61" s="2" t="s">
        <v>191</v>
      </c>
      <c r="D61" s="8" t="s">
        <v>16</v>
      </c>
      <c r="E61" s="8" t="s">
        <v>135</v>
      </c>
      <c r="F61" s="2" t="s">
        <v>170</v>
      </c>
      <c r="G61" s="3">
        <v>8.4</v>
      </c>
      <c r="H61" s="4"/>
      <c r="I61" s="4"/>
      <c r="J61" s="4">
        <f t="shared" si="1"/>
        <v>0</v>
      </c>
      <c r="K61" s="4">
        <v>7761.6</v>
      </c>
      <c r="L61" s="4">
        <v>19404</v>
      </c>
      <c r="M61" s="5">
        <f t="shared" si="2"/>
        <v>0</v>
      </c>
    </row>
    <row r="62" spans="1:13" x14ac:dyDescent="0.3">
      <c r="A62" s="1">
        <v>56</v>
      </c>
      <c r="B62" s="2" t="s">
        <v>191</v>
      </c>
      <c r="C62" s="2" t="s">
        <v>191</v>
      </c>
      <c r="D62" s="8" t="s">
        <v>16</v>
      </c>
      <c r="E62" s="8" t="s">
        <v>148</v>
      </c>
      <c r="F62" s="2" t="s">
        <v>193</v>
      </c>
      <c r="G62" s="3">
        <v>2.4</v>
      </c>
      <c r="H62" s="4"/>
      <c r="I62" s="4"/>
      <c r="J62" s="4">
        <f t="shared" si="1"/>
        <v>0</v>
      </c>
      <c r="K62" s="4">
        <v>792</v>
      </c>
      <c r="L62" s="4">
        <v>1980</v>
      </c>
      <c r="M62" s="5">
        <f t="shared" si="2"/>
        <v>0</v>
      </c>
    </row>
    <row r="63" spans="1:13" x14ac:dyDescent="0.3">
      <c r="A63" s="1">
        <v>57</v>
      </c>
      <c r="B63" s="2" t="s">
        <v>191</v>
      </c>
      <c r="C63" s="2" t="s">
        <v>192</v>
      </c>
      <c r="D63" s="8" t="s">
        <v>127</v>
      </c>
      <c r="E63" s="8" t="s">
        <v>148</v>
      </c>
      <c r="F63" s="2" t="s">
        <v>170</v>
      </c>
      <c r="G63" s="3">
        <v>2.4</v>
      </c>
      <c r="H63" s="4"/>
      <c r="I63" s="4"/>
      <c r="J63" s="4">
        <f t="shared" si="1"/>
        <v>0</v>
      </c>
      <c r="K63" s="4">
        <v>2217.6</v>
      </c>
      <c r="L63" s="4">
        <v>5544</v>
      </c>
      <c r="M63" s="5">
        <f t="shared" si="2"/>
        <v>0</v>
      </c>
    </row>
    <row r="64" spans="1:13" ht="26.4" x14ac:dyDescent="0.3">
      <c r="A64" s="1">
        <v>58</v>
      </c>
      <c r="B64" s="11" t="s">
        <v>194</v>
      </c>
      <c r="C64" s="11" t="s">
        <v>195</v>
      </c>
      <c r="D64" s="15" t="s">
        <v>196</v>
      </c>
      <c r="E64" s="15" t="s">
        <v>178</v>
      </c>
      <c r="F64" s="11" t="s">
        <v>197</v>
      </c>
      <c r="G64" s="12">
        <v>16.8</v>
      </c>
      <c r="H64" s="13"/>
      <c r="I64" s="13"/>
      <c r="J64" s="13">
        <f t="shared" si="1"/>
        <v>0</v>
      </c>
      <c r="K64" s="13">
        <v>22353.408000000003</v>
      </c>
      <c r="L64" s="13">
        <v>55883.520000000004</v>
      </c>
      <c r="M64" s="14">
        <f t="shared" si="2"/>
        <v>0</v>
      </c>
    </row>
    <row r="65" spans="1:13" x14ac:dyDescent="0.3">
      <c r="A65" s="1">
        <v>59</v>
      </c>
      <c r="B65" s="2" t="s">
        <v>198</v>
      </c>
      <c r="C65" s="2" t="s">
        <v>199</v>
      </c>
      <c r="D65" s="8" t="s">
        <v>50</v>
      </c>
      <c r="E65" s="8" t="s">
        <v>189</v>
      </c>
      <c r="F65" s="2" t="s">
        <v>99</v>
      </c>
      <c r="G65" s="3">
        <v>27.6</v>
      </c>
      <c r="H65" s="4"/>
      <c r="I65" s="4"/>
      <c r="J65" s="4">
        <f t="shared" si="1"/>
        <v>0</v>
      </c>
      <c r="K65" s="4">
        <v>7176</v>
      </c>
      <c r="L65" s="4">
        <v>17940</v>
      </c>
      <c r="M65" s="5">
        <f t="shared" si="2"/>
        <v>0</v>
      </c>
    </row>
    <row r="66" spans="1:13" x14ac:dyDescent="0.3">
      <c r="A66" s="1">
        <v>60</v>
      </c>
      <c r="B66" s="2" t="s">
        <v>200</v>
      </c>
      <c r="C66" s="2" t="s">
        <v>201</v>
      </c>
      <c r="D66" s="8" t="s">
        <v>36</v>
      </c>
      <c r="E66" s="8" t="s">
        <v>202</v>
      </c>
      <c r="F66" s="2" t="s">
        <v>203</v>
      </c>
      <c r="G66" s="3">
        <v>2.4</v>
      </c>
      <c r="H66" s="4"/>
      <c r="I66" s="4"/>
      <c r="J66" s="4">
        <f t="shared" si="1"/>
        <v>0</v>
      </c>
      <c r="K66" s="4">
        <v>26760.959999999999</v>
      </c>
      <c r="L66" s="4">
        <v>66902.399999999994</v>
      </c>
      <c r="M66" s="5">
        <f t="shared" si="2"/>
        <v>0</v>
      </c>
    </row>
    <row r="67" spans="1:13" x14ac:dyDescent="0.3">
      <c r="A67" s="1">
        <v>61</v>
      </c>
      <c r="B67" s="2" t="s">
        <v>204</v>
      </c>
      <c r="C67" s="2" t="s">
        <v>205</v>
      </c>
      <c r="D67" s="8" t="s">
        <v>196</v>
      </c>
      <c r="E67" s="8" t="s">
        <v>206</v>
      </c>
      <c r="F67" s="2" t="s">
        <v>99</v>
      </c>
      <c r="G67" s="3">
        <v>55.2</v>
      </c>
      <c r="H67" s="4"/>
      <c r="I67" s="4"/>
      <c r="J67" s="4">
        <f t="shared" si="1"/>
        <v>0</v>
      </c>
      <c r="K67" s="4">
        <v>558359.04000000004</v>
      </c>
      <c r="L67" s="4">
        <v>1395897.6</v>
      </c>
      <c r="M67" s="5">
        <f t="shared" si="2"/>
        <v>0</v>
      </c>
    </row>
    <row r="68" spans="1:13" x14ac:dyDescent="0.3">
      <c r="A68" s="1">
        <v>62</v>
      </c>
      <c r="B68" s="2" t="s">
        <v>207</v>
      </c>
      <c r="C68" s="2" t="s">
        <v>208</v>
      </c>
      <c r="D68" s="8" t="s">
        <v>50</v>
      </c>
      <c r="E68" s="8" t="s">
        <v>209</v>
      </c>
      <c r="F68" s="2" t="s">
        <v>210</v>
      </c>
      <c r="G68" s="3">
        <v>9.6</v>
      </c>
      <c r="H68" s="4"/>
      <c r="I68" s="4"/>
      <c r="J68" s="4">
        <f t="shared" si="1"/>
        <v>0</v>
      </c>
      <c r="K68" s="4">
        <v>3916.8</v>
      </c>
      <c r="L68" s="4">
        <v>9792</v>
      </c>
      <c r="M68" s="5">
        <f t="shared" si="2"/>
        <v>0</v>
      </c>
    </row>
    <row r="69" spans="1:13" x14ac:dyDescent="0.3">
      <c r="A69" s="1">
        <v>63</v>
      </c>
      <c r="B69" s="2" t="s">
        <v>211</v>
      </c>
      <c r="C69" s="2" t="s">
        <v>212</v>
      </c>
      <c r="D69" s="8" t="s">
        <v>213</v>
      </c>
      <c r="E69" s="8" t="s">
        <v>214</v>
      </c>
      <c r="F69" s="2" t="s">
        <v>215</v>
      </c>
      <c r="G69" s="3">
        <v>216</v>
      </c>
      <c r="H69" s="4"/>
      <c r="I69" s="4"/>
      <c r="J69" s="4">
        <f t="shared" si="1"/>
        <v>0</v>
      </c>
      <c r="K69" s="4">
        <v>335487.27272727276</v>
      </c>
      <c r="L69" s="4">
        <v>838718.18181818188</v>
      </c>
      <c r="M69" s="5">
        <f t="shared" si="2"/>
        <v>0</v>
      </c>
    </row>
    <row r="70" spans="1:13" x14ac:dyDescent="0.3">
      <c r="A70" s="1">
        <v>64</v>
      </c>
      <c r="B70" s="2" t="s">
        <v>211</v>
      </c>
      <c r="C70" s="2" t="s">
        <v>212</v>
      </c>
      <c r="D70" s="8" t="s">
        <v>213</v>
      </c>
      <c r="E70" s="8" t="s">
        <v>148</v>
      </c>
      <c r="F70" s="2" t="s">
        <v>216</v>
      </c>
      <c r="G70" s="3">
        <v>58.8</v>
      </c>
      <c r="H70" s="4"/>
      <c r="I70" s="4"/>
      <c r="J70" s="4">
        <f t="shared" si="1"/>
        <v>0</v>
      </c>
      <c r="K70" s="4">
        <v>47601.272727272721</v>
      </c>
      <c r="L70" s="4">
        <v>119003.18181818181</v>
      </c>
      <c r="M70" s="5">
        <f t="shared" si="2"/>
        <v>0</v>
      </c>
    </row>
    <row r="71" spans="1:13" x14ac:dyDescent="0.3">
      <c r="A71" s="1">
        <v>65</v>
      </c>
      <c r="B71" s="2" t="s">
        <v>217</v>
      </c>
      <c r="C71" s="2" t="s">
        <v>218</v>
      </c>
      <c r="D71" s="8" t="s">
        <v>85</v>
      </c>
      <c r="E71" s="8" t="s">
        <v>47</v>
      </c>
      <c r="F71" s="2" t="s">
        <v>219</v>
      </c>
      <c r="G71" s="3">
        <v>2.4</v>
      </c>
      <c r="H71" s="4"/>
      <c r="I71" s="4"/>
      <c r="J71" s="4">
        <f t="shared" si="1"/>
        <v>0</v>
      </c>
      <c r="K71" s="4">
        <v>1859.04</v>
      </c>
      <c r="L71" s="4">
        <v>4647.5999999999995</v>
      </c>
      <c r="M71" s="5">
        <f t="shared" ref="M71:M102" si="3">J71*G71</f>
        <v>0</v>
      </c>
    </row>
    <row r="72" spans="1:13" x14ac:dyDescent="0.3">
      <c r="A72" s="1">
        <v>66</v>
      </c>
      <c r="B72" s="2" t="s">
        <v>220</v>
      </c>
      <c r="C72" s="2" t="s">
        <v>221</v>
      </c>
      <c r="D72" s="8" t="s">
        <v>222</v>
      </c>
      <c r="E72" s="8" t="s">
        <v>223</v>
      </c>
      <c r="F72" s="2" t="s">
        <v>99</v>
      </c>
      <c r="G72" s="3">
        <v>76.8</v>
      </c>
      <c r="H72" s="4"/>
      <c r="I72" s="4"/>
      <c r="J72" s="4">
        <f t="shared" ref="J72:J135" si="4">SUM(H72,I72)</f>
        <v>0</v>
      </c>
      <c r="K72" s="4">
        <v>371005.44000000006</v>
      </c>
      <c r="L72" s="4">
        <v>927513.59999999998</v>
      </c>
      <c r="M72" s="5">
        <f t="shared" si="3"/>
        <v>0</v>
      </c>
    </row>
    <row r="73" spans="1:13" x14ac:dyDescent="0.3">
      <c r="A73" s="1">
        <v>67</v>
      </c>
      <c r="B73" s="2" t="s">
        <v>220</v>
      </c>
      <c r="C73" s="2" t="s">
        <v>221</v>
      </c>
      <c r="D73" s="8" t="s">
        <v>222</v>
      </c>
      <c r="E73" s="8" t="s">
        <v>224</v>
      </c>
      <c r="F73" s="2" t="s">
        <v>225</v>
      </c>
      <c r="G73" s="3">
        <v>2.4</v>
      </c>
      <c r="H73" s="4"/>
      <c r="I73" s="4"/>
      <c r="J73" s="4">
        <f t="shared" si="4"/>
        <v>0</v>
      </c>
      <c r="K73" s="4">
        <v>11302.080000000002</v>
      </c>
      <c r="L73" s="4">
        <v>28255.200000000001</v>
      </c>
      <c r="M73" s="5">
        <f t="shared" si="3"/>
        <v>0</v>
      </c>
    </row>
    <row r="74" spans="1:13" x14ac:dyDescent="0.3">
      <c r="A74" s="1">
        <v>68</v>
      </c>
      <c r="B74" s="2" t="s">
        <v>226</v>
      </c>
      <c r="C74" s="2" t="s">
        <v>227</v>
      </c>
      <c r="D74" s="8" t="s">
        <v>50</v>
      </c>
      <c r="E74" s="8" t="s">
        <v>55</v>
      </c>
      <c r="F74" s="2" t="s">
        <v>94</v>
      </c>
      <c r="G74" s="3">
        <v>2.4</v>
      </c>
      <c r="H74" s="4"/>
      <c r="I74" s="4"/>
      <c r="J74" s="4">
        <f t="shared" si="4"/>
        <v>0</v>
      </c>
      <c r="K74" s="4">
        <v>728.27586206896558</v>
      </c>
      <c r="L74" s="4">
        <v>1820.6896551724137</v>
      </c>
      <c r="M74" s="5">
        <f t="shared" si="3"/>
        <v>0</v>
      </c>
    </row>
    <row r="75" spans="1:13" x14ac:dyDescent="0.3">
      <c r="A75" s="1">
        <v>69</v>
      </c>
      <c r="B75" s="2" t="s">
        <v>228</v>
      </c>
      <c r="C75" s="2" t="s">
        <v>229</v>
      </c>
      <c r="D75" s="8" t="s">
        <v>143</v>
      </c>
      <c r="E75" s="8" t="s">
        <v>47</v>
      </c>
      <c r="F75" s="2" t="s">
        <v>230</v>
      </c>
      <c r="G75" s="3">
        <v>2.4</v>
      </c>
      <c r="H75" s="4"/>
      <c r="I75" s="4"/>
      <c r="J75" s="4">
        <f t="shared" si="4"/>
        <v>0</v>
      </c>
      <c r="K75" s="4">
        <v>2863.6800000000003</v>
      </c>
      <c r="L75" s="4">
        <v>7159.2</v>
      </c>
      <c r="M75" s="5">
        <f t="shared" si="3"/>
        <v>0</v>
      </c>
    </row>
    <row r="76" spans="1:13" x14ac:dyDescent="0.3">
      <c r="A76" s="1">
        <v>70</v>
      </c>
      <c r="B76" s="2" t="s">
        <v>231</v>
      </c>
      <c r="C76" s="2" t="s">
        <v>232</v>
      </c>
      <c r="D76" s="8" t="s">
        <v>127</v>
      </c>
      <c r="E76" s="8" t="s">
        <v>178</v>
      </c>
      <c r="F76" s="2" t="s">
        <v>225</v>
      </c>
      <c r="G76" s="3">
        <v>9.6</v>
      </c>
      <c r="H76" s="4"/>
      <c r="I76" s="4"/>
      <c r="J76" s="4">
        <f t="shared" si="4"/>
        <v>0</v>
      </c>
      <c r="K76" s="4">
        <v>2073.6</v>
      </c>
      <c r="L76" s="4">
        <v>5184</v>
      </c>
      <c r="M76" s="5">
        <f t="shared" si="3"/>
        <v>0</v>
      </c>
    </row>
    <row r="77" spans="1:13" x14ac:dyDescent="0.3">
      <c r="A77" s="1">
        <v>71</v>
      </c>
      <c r="B77" s="2" t="s">
        <v>231</v>
      </c>
      <c r="C77" s="2" t="s">
        <v>16</v>
      </c>
      <c r="D77" s="8" t="s">
        <v>231</v>
      </c>
      <c r="E77" s="8" t="s">
        <v>178</v>
      </c>
      <c r="F77" s="2" t="s">
        <v>225</v>
      </c>
      <c r="G77" s="3">
        <v>2.4</v>
      </c>
      <c r="H77" s="4"/>
      <c r="I77" s="4"/>
      <c r="J77" s="4">
        <f t="shared" si="4"/>
        <v>0</v>
      </c>
      <c r="K77" s="4">
        <v>475.20000000000005</v>
      </c>
      <c r="L77" s="4">
        <v>1188</v>
      </c>
      <c r="M77" s="5">
        <f t="shared" si="3"/>
        <v>0</v>
      </c>
    </row>
    <row r="78" spans="1:13" x14ac:dyDescent="0.3">
      <c r="A78" s="1">
        <v>72</v>
      </c>
      <c r="B78" s="2" t="s">
        <v>233</v>
      </c>
      <c r="C78" s="2" t="s">
        <v>234</v>
      </c>
      <c r="D78" s="8" t="s">
        <v>235</v>
      </c>
      <c r="E78" s="8" t="s">
        <v>32</v>
      </c>
      <c r="F78" s="2" t="s">
        <v>236</v>
      </c>
      <c r="G78" s="3">
        <v>1003.2</v>
      </c>
      <c r="H78" s="4"/>
      <c r="I78" s="4"/>
      <c r="J78" s="4">
        <f t="shared" si="4"/>
        <v>0</v>
      </c>
      <c r="K78" s="4">
        <v>290125.44</v>
      </c>
      <c r="L78" s="4">
        <v>725313.6</v>
      </c>
      <c r="M78" s="5">
        <f t="shared" si="3"/>
        <v>0</v>
      </c>
    </row>
    <row r="79" spans="1:13" x14ac:dyDescent="0.3">
      <c r="A79" s="1">
        <v>73</v>
      </c>
      <c r="B79" s="2" t="s">
        <v>237</v>
      </c>
      <c r="C79" s="2" t="s">
        <v>238</v>
      </c>
      <c r="D79" s="8" t="s">
        <v>239</v>
      </c>
      <c r="E79" s="8" t="s">
        <v>81</v>
      </c>
      <c r="F79" s="2" t="s">
        <v>170</v>
      </c>
      <c r="G79" s="3">
        <v>22.8</v>
      </c>
      <c r="H79" s="4"/>
      <c r="I79" s="4"/>
      <c r="J79" s="4">
        <f t="shared" si="4"/>
        <v>0</v>
      </c>
      <c r="K79" s="4">
        <v>5918.2415999999994</v>
      </c>
      <c r="L79" s="4">
        <v>14795.603999999999</v>
      </c>
      <c r="M79" s="5">
        <f t="shared" si="3"/>
        <v>0</v>
      </c>
    </row>
    <row r="80" spans="1:13" x14ac:dyDescent="0.3">
      <c r="A80" s="1">
        <v>74</v>
      </c>
      <c r="B80" s="2" t="s">
        <v>240</v>
      </c>
      <c r="C80" s="2" t="s">
        <v>240</v>
      </c>
      <c r="D80" s="8" t="s">
        <v>50</v>
      </c>
      <c r="E80" s="8" t="s">
        <v>189</v>
      </c>
      <c r="F80" s="2" t="s">
        <v>241</v>
      </c>
      <c r="G80" s="3">
        <v>13.2</v>
      </c>
      <c r="H80" s="4"/>
      <c r="I80" s="4"/>
      <c r="J80" s="4">
        <f t="shared" si="4"/>
        <v>0</v>
      </c>
      <c r="K80" s="4">
        <v>1320</v>
      </c>
      <c r="L80" s="4">
        <v>3300</v>
      </c>
      <c r="M80" s="5">
        <f t="shared" si="3"/>
        <v>0</v>
      </c>
    </row>
    <row r="81" spans="1:13" x14ac:dyDescent="0.3">
      <c r="A81" s="1">
        <v>75</v>
      </c>
      <c r="B81" s="2" t="s">
        <v>242</v>
      </c>
      <c r="C81" s="2" t="s">
        <v>243</v>
      </c>
      <c r="D81" s="8" t="s">
        <v>85</v>
      </c>
      <c r="E81" s="8" t="s">
        <v>55</v>
      </c>
      <c r="F81" s="2" t="s">
        <v>132</v>
      </c>
      <c r="G81" s="3">
        <v>44.4</v>
      </c>
      <c r="H81" s="4"/>
      <c r="I81" s="4"/>
      <c r="J81" s="4">
        <f t="shared" si="4"/>
        <v>0</v>
      </c>
      <c r="K81" s="4">
        <v>41736</v>
      </c>
      <c r="L81" s="4">
        <v>104340</v>
      </c>
      <c r="M81" s="5">
        <f t="shared" si="3"/>
        <v>0</v>
      </c>
    </row>
    <row r="82" spans="1:13" x14ac:dyDescent="0.3">
      <c r="A82" s="1">
        <v>76</v>
      </c>
      <c r="B82" s="2" t="s">
        <v>244</v>
      </c>
      <c r="C82" s="2" t="s">
        <v>245</v>
      </c>
      <c r="D82" s="8" t="s">
        <v>24</v>
      </c>
      <c r="E82" s="8" t="s">
        <v>246</v>
      </c>
      <c r="F82" s="2" t="s">
        <v>247</v>
      </c>
      <c r="G82" s="3">
        <v>18</v>
      </c>
      <c r="H82" s="4"/>
      <c r="I82" s="4"/>
      <c r="J82" s="4">
        <f t="shared" si="4"/>
        <v>0</v>
      </c>
      <c r="K82" s="4">
        <v>90966.52800000002</v>
      </c>
      <c r="L82" s="4">
        <v>227416.32000000001</v>
      </c>
      <c r="M82" s="5">
        <f t="shared" si="3"/>
        <v>0</v>
      </c>
    </row>
    <row r="83" spans="1:13" x14ac:dyDescent="0.3">
      <c r="A83" s="1">
        <v>77</v>
      </c>
      <c r="B83" s="2" t="s">
        <v>248</v>
      </c>
      <c r="C83" s="2" t="s">
        <v>249</v>
      </c>
      <c r="D83" s="8" t="s">
        <v>250</v>
      </c>
      <c r="E83" s="8" t="s">
        <v>251</v>
      </c>
      <c r="F83" s="2" t="s">
        <v>13</v>
      </c>
      <c r="G83" s="3">
        <v>2.4</v>
      </c>
      <c r="H83" s="4"/>
      <c r="I83" s="4"/>
      <c r="J83" s="4">
        <f t="shared" si="4"/>
        <v>0</v>
      </c>
      <c r="K83" s="4">
        <v>1119.9455999999998</v>
      </c>
      <c r="L83" s="4">
        <v>2799.8639999999996</v>
      </c>
      <c r="M83" s="5">
        <f t="shared" si="3"/>
        <v>0</v>
      </c>
    </row>
    <row r="84" spans="1:13" x14ac:dyDescent="0.3">
      <c r="A84" s="1">
        <v>78</v>
      </c>
      <c r="B84" s="2" t="s">
        <v>252</v>
      </c>
      <c r="C84" s="2" t="s">
        <v>253</v>
      </c>
      <c r="D84" s="8" t="s">
        <v>42</v>
      </c>
      <c r="E84" s="8" t="s">
        <v>254</v>
      </c>
      <c r="F84" s="2" t="s">
        <v>109</v>
      </c>
      <c r="G84" s="3">
        <v>13.2</v>
      </c>
      <c r="H84" s="4"/>
      <c r="I84" s="4"/>
      <c r="J84" s="4">
        <f t="shared" si="4"/>
        <v>0</v>
      </c>
      <c r="K84" s="4">
        <v>33024.182399999998</v>
      </c>
      <c r="L84" s="4">
        <v>82560.455999999991</v>
      </c>
      <c r="M84" s="5">
        <f t="shared" si="3"/>
        <v>0</v>
      </c>
    </row>
    <row r="85" spans="1:13" x14ac:dyDescent="0.3">
      <c r="A85" s="1">
        <v>79</v>
      </c>
      <c r="B85" s="2" t="s">
        <v>255</v>
      </c>
      <c r="C85" s="2" t="s">
        <v>256</v>
      </c>
      <c r="D85" s="8" t="s">
        <v>257</v>
      </c>
      <c r="E85" s="8" t="s">
        <v>47</v>
      </c>
      <c r="F85" s="2" t="s">
        <v>258</v>
      </c>
      <c r="G85" s="3">
        <v>6</v>
      </c>
      <c r="H85" s="4"/>
      <c r="I85" s="4"/>
      <c r="J85" s="4">
        <f t="shared" si="4"/>
        <v>0</v>
      </c>
      <c r="K85" s="4">
        <v>3480</v>
      </c>
      <c r="L85" s="4">
        <v>8700</v>
      </c>
      <c r="M85" s="5">
        <f t="shared" si="3"/>
        <v>0</v>
      </c>
    </row>
    <row r="86" spans="1:13" x14ac:dyDescent="0.3">
      <c r="A86" s="1">
        <v>80</v>
      </c>
      <c r="B86" s="2" t="s">
        <v>259</v>
      </c>
      <c r="C86" s="2" t="s">
        <v>260</v>
      </c>
      <c r="D86" s="8" t="s">
        <v>261</v>
      </c>
      <c r="E86" s="8" t="s">
        <v>162</v>
      </c>
      <c r="F86" s="2" t="s">
        <v>171</v>
      </c>
      <c r="G86" s="3">
        <v>2.4</v>
      </c>
      <c r="H86" s="4"/>
      <c r="I86" s="4"/>
      <c r="J86" s="4">
        <f t="shared" si="4"/>
        <v>0</v>
      </c>
      <c r="K86" s="4">
        <v>11503.113600000001</v>
      </c>
      <c r="L86" s="4">
        <v>28757.784</v>
      </c>
      <c r="M86" s="5">
        <f t="shared" si="3"/>
        <v>0</v>
      </c>
    </row>
    <row r="87" spans="1:13" x14ac:dyDescent="0.3">
      <c r="A87" s="1">
        <v>81</v>
      </c>
      <c r="B87" s="2" t="s">
        <v>262</v>
      </c>
      <c r="C87" s="2" t="s">
        <v>263</v>
      </c>
      <c r="D87" s="8" t="s">
        <v>20</v>
      </c>
      <c r="E87" s="8" t="s">
        <v>117</v>
      </c>
      <c r="F87" s="2" t="s">
        <v>264</v>
      </c>
      <c r="G87" s="3">
        <v>21.6</v>
      </c>
      <c r="H87" s="4"/>
      <c r="I87" s="4"/>
      <c r="J87" s="4">
        <f t="shared" si="4"/>
        <v>0</v>
      </c>
      <c r="K87" s="4">
        <v>4320</v>
      </c>
      <c r="L87" s="4">
        <v>10800</v>
      </c>
      <c r="M87" s="5">
        <f t="shared" si="3"/>
        <v>0</v>
      </c>
    </row>
    <row r="88" spans="1:13" x14ac:dyDescent="0.3">
      <c r="A88" s="1">
        <v>82</v>
      </c>
      <c r="B88" s="2" t="s">
        <v>262</v>
      </c>
      <c r="C88" s="2" t="s">
        <v>265</v>
      </c>
      <c r="D88" s="8" t="s">
        <v>42</v>
      </c>
      <c r="E88" s="8" t="s">
        <v>178</v>
      </c>
      <c r="F88" s="2" t="s">
        <v>74</v>
      </c>
      <c r="G88" s="3">
        <v>13.2</v>
      </c>
      <c r="H88" s="4"/>
      <c r="I88" s="4"/>
      <c r="J88" s="4">
        <f t="shared" si="4"/>
        <v>0</v>
      </c>
      <c r="K88" s="4">
        <v>4493.28</v>
      </c>
      <c r="L88" s="4">
        <v>11233.199999999999</v>
      </c>
      <c r="M88" s="5">
        <f t="shared" si="3"/>
        <v>0</v>
      </c>
    </row>
    <row r="89" spans="1:13" x14ac:dyDescent="0.3">
      <c r="A89" s="1">
        <v>83</v>
      </c>
      <c r="B89" s="2" t="s">
        <v>266</v>
      </c>
      <c r="C89" s="2" t="s">
        <v>267</v>
      </c>
      <c r="D89" s="8" t="s">
        <v>268</v>
      </c>
      <c r="E89" s="8" t="s">
        <v>32</v>
      </c>
      <c r="F89" s="2" t="s">
        <v>269</v>
      </c>
      <c r="G89" s="3">
        <v>14.4</v>
      </c>
      <c r="H89" s="4"/>
      <c r="I89" s="4"/>
      <c r="J89" s="4">
        <f t="shared" si="4"/>
        <v>0</v>
      </c>
      <c r="K89" s="4">
        <v>28800</v>
      </c>
      <c r="L89" s="4">
        <v>72000</v>
      </c>
      <c r="M89" s="5">
        <f t="shared" si="3"/>
        <v>0</v>
      </c>
    </row>
    <row r="90" spans="1:13" x14ac:dyDescent="0.3">
      <c r="A90" s="1">
        <v>84</v>
      </c>
      <c r="B90" s="2" t="s">
        <v>266</v>
      </c>
      <c r="C90" s="2" t="s">
        <v>267</v>
      </c>
      <c r="D90" s="8" t="s">
        <v>268</v>
      </c>
      <c r="E90" s="8" t="s">
        <v>32</v>
      </c>
      <c r="F90" s="2" t="s">
        <v>270</v>
      </c>
      <c r="G90" s="3">
        <v>14.4</v>
      </c>
      <c r="H90" s="4"/>
      <c r="I90" s="4"/>
      <c r="J90" s="4">
        <f t="shared" si="4"/>
        <v>0</v>
      </c>
      <c r="K90" s="4">
        <v>12096</v>
      </c>
      <c r="L90" s="4">
        <v>30240</v>
      </c>
      <c r="M90" s="5">
        <f t="shared" si="3"/>
        <v>0</v>
      </c>
    </row>
    <row r="91" spans="1:13" x14ac:dyDescent="0.3">
      <c r="A91" s="1">
        <v>85</v>
      </c>
      <c r="B91" s="2" t="s">
        <v>266</v>
      </c>
      <c r="C91" s="2" t="s">
        <v>271</v>
      </c>
      <c r="D91" s="8" t="s">
        <v>54</v>
      </c>
      <c r="E91" s="8" t="s">
        <v>55</v>
      </c>
      <c r="F91" s="2" t="s">
        <v>270</v>
      </c>
      <c r="G91" s="3">
        <v>2.4</v>
      </c>
      <c r="H91" s="4"/>
      <c r="I91" s="4"/>
      <c r="J91" s="4">
        <f t="shared" si="4"/>
        <v>0</v>
      </c>
      <c r="K91" s="4">
        <v>2782.8959999999997</v>
      </c>
      <c r="L91" s="4">
        <v>6957.24</v>
      </c>
      <c r="M91" s="5">
        <f t="shared" si="3"/>
        <v>0</v>
      </c>
    </row>
    <row r="92" spans="1:13" x14ac:dyDescent="0.3">
      <c r="A92" s="1">
        <v>86</v>
      </c>
      <c r="B92" s="2" t="s">
        <v>272</v>
      </c>
      <c r="C92" s="2" t="s">
        <v>272</v>
      </c>
      <c r="D92" s="8" t="s">
        <v>16</v>
      </c>
      <c r="E92" s="8" t="s">
        <v>162</v>
      </c>
      <c r="F92" s="2" t="s">
        <v>273</v>
      </c>
      <c r="G92" s="3">
        <v>12</v>
      </c>
      <c r="H92" s="4"/>
      <c r="I92" s="4"/>
      <c r="J92" s="4">
        <f t="shared" si="4"/>
        <v>0</v>
      </c>
      <c r="K92" s="4">
        <v>53040</v>
      </c>
      <c r="L92" s="4">
        <v>132600</v>
      </c>
      <c r="M92" s="5">
        <f t="shared" si="3"/>
        <v>0</v>
      </c>
    </row>
    <row r="93" spans="1:13" x14ac:dyDescent="0.3">
      <c r="A93" s="1">
        <v>87</v>
      </c>
      <c r="B93" s="2" t="s">
        <v>274</v>
      </c>
      <c r="C93" s="2" t="s">
        <v>275</v>
      </c>
      <c r="D93" s="8" t="s">
        <v>276</v>
      </c>
      <c r="E93" s="8" t="s">
        <v>277</v>
      </c>
      <c r="F93" s="2" t="s">
        <v>278</v>
      </c>
      <c r="G93" s="3">
        <v>12</v>
      </c>
      <c r="H93" s="4"/>
      <c r="I93" s="4"/>
      <c r="J93" s="4">
        <f t="shared" si="4"/>
        <v>0</v>
      </c>
      <c r="K93" s="4">
        <v>2371.7647058823532</v>
      </c>
      <c r="L93" s="4">
        <v>5929.4117647058829</v>
      </c>
      <c r="M93" s="5">
        <f t="shared" si="3"/>
        <v>0</v>
      </c>
    </row>
    <row r="94" spans="1:13" ht="27" x14ac:dyDescent="0.3">
      <c r="A94" s="1">
        <v>88</v>
      </c>
      <c r="B94" s="2" t="s">
        <v>279</v>
      </c>
      <c r="C94" s="2" t="s">
        <v>280</v>
      </c>
      <c r="D94" s="8" t="s">
        <v>16</v>
      </c>
      <c r="E94" s="8" t="s">
        <v>281</v>
      </c>
      <c r="F94" s="2" t="s">
        <v>282</v>
      </c>
      <c r="G94" s="3">
        <v>12</v>
      </c>
      <c r="H94" s="4"/>
      <c r="I94" s="4"/>
      <c r="J94" s="4">
        <f t="shared" si="4"/>
        <v>0</v>
      </c>
      <c r="K94" s="4">
        <v>3110.4000000000005</v>
      </c>
      <c r="L94" s="4">
        <v>7776</v>
      </c>
      <c r="M94" s="5">
        <f t="shared" si="3"/>
        <v>0</v>
      </c>
    </row>
    <row r="95" spans="1:13" x14ac:dyDescent="0.3">
      <c r="A95" s="1">
        <v>89</v>
      </c>
      <c r="B95" s="2" t="s">
        <v>283</v>
      </c>
      <c r="C95" s="2" t="s">
        <v>284</v>
      </c>
      <c r="D95" s="8" t="s">
        <v>72</v>
      </c>
      <c r="E95" s="8" t="s">
        <v>285</v>
      </c>
      <c r="F95" s="2" t="s">
        <v>13</v>
      </c>
      <c r="G95" s="3">
        <v>32.4</v>
      </c>
      <c r="H95" s="4"/>
      <c r="I95" s="4"/>
      <c r="J95" s="4">
        <f t="shared" si="4"/>
        <v>0</v>
      </c>
      <c r="K95" s="4">
        <v>6518.8799999999992</v>
      </c>
      <c r="L95" s="4">
        <v>16297.199999999999</v>
      </c>
      <c r="M95" s="5">
        <f t="shared" si="3"/>
        <v>0</v>
      </c>
    </row>
    <row r="96" spans="1:13" ht="27" x14ac:dyDescent="0.3">
      <c r="A96" s="1">
        <v>90</v>
      </c>
      <c r="B96" s="2" t="s">
        <v>286</v>
      </c>
      <c r="C96" s="2" t="s">
        <v>287</v>
      </c>
      <c r="D96" s="2" t="s">
        <v>288</v>
      </c>
      <c r="E96" s="8" t="s">
        <v>47</v>
      </c>
      <c r="F96" s="2" t="s">
        <v>289</v>
      </c>
      <c r="G96" s="3">
        <v>33.6</v>
      </c>
      <c r="H96" s="4"/>
      <c r="I96" s="4"/>
      <c r="J96" s="4">
        <f t="shared" si="4"/>
        <v>0</v>
      </c>
      <c r="K96" s="4">
        <v>154318.08000000002</v>
      </c>
      <c r="L96" s="4">
        <v>385795.2</v>
      </c>
      <c r="M96" s="5">
        <f t="shared" si="3"/>
        <v>0</v>
      </c>
    </row>
    <row r="97" spans="1:13" x14ac:dyDescent="0.3">
      <c r="A97" s="1">
        <v>91</v>
      </c>
      <c r="B97" s="2" t="s">
        <v>290</v>
      </c>
      <c r="C97" s="2" t="s">
        <v>291</v>
      </c>
      <c r="D97" s="8" t="s">
        <v>213</v>
      </c>
      <c r="E97" s="8" t="s">
        <v>55</v>
      </c>
      <c r="F97" s="2" t="s">
        <v>292</v>
      </c>
      <c r="G97" s="3">
        <v>138</v>
      </c>
      <c r="H97" s="4"/>
      <c r="I97" s="4"/>
      <c r="J97" s="4">
        <f t="shared" si="4"/>
        <v>0</v>
      </c>
      <c r="K97" s="4">
        <v>9973.636363636364</v>
      </c>
      <c r="L97" s="4">
        <v>24934.090909090908</v>
      </c>
      <c r="M97" s="5">
        <f t="shared" si="3"/>
        <v>0</v>
      </c>
    </row>
    <row r="98" spans="1:13" x14ac:dyDescent="0.3">
      <c r="A98" s="1">
        <v>92</v>
      </c>
      <c r="B98" s="2" t="s">
        <v>290</v>
      </c>
      <c r="C98" s="2" t="s">
        <v>293</v>
      </c>
      <c r="D98" s="8" t="s">
        <v>42</v>
      </c>
      <c r="E98" s="8" t="s">
        <v>294</v>
      </c>
      <c r="F98" s="2" t="s">
        <v>295</v>
      </c>
      <c r="G98" s="3">
        <v>82.8</v>
      </c>
      <c r="H98" s="4"/>
      <c r="I98" s="4"/>
      <c r="J98" s="4">
        <f t="shared" si="4"/>
        <v>0</v>
      </c>
      <c r="K98" s="4">
        <v>19209.600000000002</v>
      </c>
      <c r="L98" s="4">
        <v>48024</v>
      </c>
      <c r="M98" s="5">
        <f t="shared" si="3"/>
        <v>0</v>
      </c>
    </row>
    <row r="99" spans="1:13" x14ac:dyDescent="0.3">
      <c r="A99" s="1">
        <v>93</v>
      </c>
      <c r="B99" s="2" t="s">
        <v>290</v>
      </c>
      <c r="C99" s="2" t="s">
        <v>291</v>
      </c>
      <c r="D99" s="8" t="s">
        <v>213</v>
      </c>
      <c r="E99" s="8" t="s">
        <v>296</v>
      </c>
      <c r="F99" s="2" t="s">
        <v>295</v>
      </c>
      <c r="G99" s="3">
        <v>51.6</v>
      </c>
      <c r="H99" s="4"/>
      <c r="I99" s="4"/>
      <c r="J99" s="4">
        <f t="shared" si="4"/>
        <v>0</v>
      </c>
      <c r="K99" s="4">
        <v>11939.208000000002</v>
      </c>
      <c r="L99" s="4">
        <v>29848.020000000004</v>
      </c>
      <c r="M99" s="5">
        <f t="shared" si="3"/>
        <v>0</v>
      </c>
    </row>
    <row r="100" spans="1:13" x14ac:dyDescent="0.3">
      <c r="A100" s="1">
        <v>94</v>
      </c>
      <c r="B100" s="2" t="s">
        <v>297</v>
      </c>
      <c r="C100" s="2" t="s">
        <v>298</v>
      </c>
      <c r="D100" s="8" t="s">
        <v>50</v>
      </c>
      <c r="E100" s="8" t="s">
        <v>299</v>
      </c>
      <c r="F100" s="2" t="s">
        <v>94</v>
      </c>
      <c r="G100" s="3">
        <v>25.2</v>
      </c>
      <c r="H100" s="4"/>
      <c r="I100" s="4"/>
      <c r="J100" s="4">
        <f t="shared" si="4"/>
        <v>0</v>
      </c>
      <c r="K100" s="4">
        <v>5544</v>
      </c>
      <c r="L100" s="4">
        <v>13860</v>
      </c>
      <c r="M100" s="5">
        <f t="shared" si="3"/>
        <v>0</v>
      </c>
    </row>
    <row r="101" spans="1:13" x14ac:dyDescent="0.3">
      <c r="A101" s="1">
        <v>95</v>
      </c>
      <c r="B101" s="2" t="s">
        <v>297</v>
      </c>
      <c r="C101" s="2" t="s">
        <v>298</v>
      </c>
      <c r="D101" s="8" t="s">
        <v>50</v>
      </c>
      <c r="E101" s="8" t="s">
        <v>55</v>
      </c>
      <c r="F101" s="2" t="s">
        <v>99</v>
      </c>
      <c r="G101" s="3">
        <v>4.8</v>
      </c>
      <c r="H101" s="4"/>
      <c r="I101" s="4"/>
      <c r="J101" s="4">
        <f t="shared" si="4"/>
        <v>0</v>
      </c>
      <c r="K101" s="4">
        <v>1305.6000000000001</v>
      </c>
      <c r="L101" s="4">
        <v>3264</v>
      </c>
      <c r="M101" s="5">
        <f t="shared" si="3"/>
        <v>0</v>
      </c>
    </row>
    <row r="102" spans="1:13" x14ac:dyDescent="0.3">
      <c r="A102" s="1">
        <v>96</v>
      </c>
      <c r="B102" s="2" t="s">
        <v>300</v>
      </c>
      <c r="C102" s="2" t="s">
        <v>301</v>
      </c>
      <c r="D102" s="8" t="s">
        <v>50</v>
      </c>
      <c r="E102" s="8" t="s">
        <v>32</v>
      </c>
      <c r="F102" s="2" t="s">
        <v>302</v>
      </c>
      <c r="G102" s="3">
        <v>138</v>
      </c>
      <c r="H102" s="4"/>
      <c r="I102" s="4"/>
      <c r="J102" s="4">
        <f t="shared" si="4"/>
        <v>0</v>
      </c>
      <c r="K102" s="4">
        <v>7176</v>
      </c>
      <c r="L102" s="4">
        <v>17940</v>
      </c>
      <c r="M102" s="5">
        <f t="shared" si="3"/>
        <v>0</v>
      </c>
    </row>
    <row r="103" spans="1:13" x14ac:dyDescent="0.3">
      <c r="A103" s="1">
        <v>97</v>
      </c>
      <c r="B103" s="2" t="s">
        <v>300</v>
      </c>
      <c r="C103" s="2" t="s">
        <v>301</v>
      </c>
      <c r="D103" s="8" t="s">
        <v>50</v>
      </c>
      <c r="E103" s="8" t="s">
        <v>303</v>
      </c>
      <c r="F103" s="2" t="s">
        <v>203</v>
      </c>
      <c r="G103" s="3">
        <v>8.4</v>
      </c>
      <c r="H103" s="4"/>
      <c r="I103" s="4"/>
      <c r="J103" s="4">
        <f t="shared" si="4"/>
        <v>0</v>
      </c>
      <c r="K103" s="4">
        <v>4032</v>
      </c>
      <c r="L103" s="4">
        <v>10080</v>
      </c>
      <c r="M103" s="5">
        <f t="shared" ref="M103:M135" si="5">J103*G103</f>
        <v>0</v>
      </c>
    </row>
    <row r="104" spans="1:13" x14ac:dyDescent="0.3">
      <c r="A104" s="1">
        <v>98</v>
      </c>
      <c r="B104" s="2" t="s">
        <v>300</v>
      </c>
      <c r="C104" s="2" t="s">
        <v>304</v>
      </c>
      <c r="D104" s="8" t="s">
        <v>257</v>
      </c>
      <c r="E104" s="8" t="s">
        <v>47</v>
      </c>
      <c r="F104" s="2" t="s">
        <v>302</v>
      </c>
      <c r="G104" s="3">
        <v>2.4</v>
      </c>
      <c r="H104" s="4"/>
      <c r="I104" s="4"/>
      <c r="J104" s="4">
        <f t="shared" si="4"/>
        <v>0</v>
      </c>
      <c r="K104" s="4">
        <v>672</v>
      </c>
      <c r="L104" s="4">
        <v>1680</v>
      </c>
      <c r="M104" s="5">
        <f t="shared" si="5"/>
        <v>0</v>
      </c>
    </row>
    <row r="105" spans="1:13" ht="27" x14ac:dyDescent="0.3">
      <c r="A105" s="1">
        <v>99</v>
      </c>
      <c r="B105" s="2" t="s">
        <v>305</v>
      </c>
      <c r="C105" s="2" t="s">
        <v>306</v>
      </c>
      <c r="D105" s="8" t="s">
        <v>93</v>
      </c>
      <c r="E105" s="8" t="s">
        <v>307</v>
      </c>
      <c r="F105" s="2" t="s">
        <v>94</v>
      </c>
      <c r="G105" s="3">
        <v>2.4</v>
      </c>
      <c r="H105" s="4"/>
      <c r="I105" s="4"/>
      <c r="J105" s="4">
        <f t="shared" si="4"/>
        <v>0</v>
      </c>
      <c r="K105" s="4">
        <v>7680</v>
      </c>
      <c r="L105" s="4">
        <v>19200</v>
      </c>
      <c r="M105" s="5">
        <f t="shared" si="5"/>
        <v>0</v>
      </c>
    </row>
    <row r="106" spans="1:13" x14ac:dyDescent="0.3">
      <c r="A106" s="1">
        <v>100</v>
      </c>
      <c r="B106" s="2" t="s">
        <v>308</v>
      </c>
      <c r="C106" s="2" t="s">
        <v>309</v>
      </c>
      <c r="D106" s="8" t="s">
        <v>222</v>
      </c>
      <c r="E106" s="8" t="s">
        <v>310</v>
      </c>
      <c r="F106" s="2" t="s">
        <v>87</v>
      </c>
      <c r="G106" s="3">
        <v>9.6</v>
      </c>
      <c r="H106" s="4"/>
      <c r="I106" s="4"/>
      <c r="J106" s="4">
        <f t="shared" si="4"/>
        <v>0</v>
      </c>
      <c r="K106" s="4">
        <v>92678.169599999994</v>
      </c>
      <c r="L106" s="4">
        <v>231695.42399999997</v>
      </c>
      <c r="M106" s="5">
        <f t="shared" si="5"/>
        <v>0</v>
      </c>
    </row>
    <row r="107" spans="1:13" x14ac:dyDescent="0.3">
      <c r="A107" s="1">
        <v>101</v>
      </c>
      <c r="B107" s="2" t="s">
        <v>311</v>
      </c>
      <c r="C107" s="2" t="s">
        <v>312</v>
      </c>
      <c r="D107" s="8" t="s">
        <v>85</v>
      </c>
      <c r="E107" s="8" t="s">
        <v>32</v>
      </c>
      <c r="F107" s="2" t="s">
        <v>313</v>
      </c>
      <c r="G107" s="3">
        <v>33.6</v>
      </c>
      <c r="H107" s="4"/>
      <c r="I107" s="4"/>
      <c r="J107" s="4">
        <f t="shared" si="4"/>
        <v>0</v>
      </c>
      <c r="K107" s="4">
        <v>14616</v>
      </c>
      <c r="L107" s="4">
        <v>5846.4</v>
      </c>
      <c r="M107" s="5">
        <f t="shared" si="5"/>
        <v>0</v>
      </c>
    </row>
    <row r="108" spans="1:13" x14ac:dyDescent="0.3">
      <c r="A108" s="1">
        <v>102</v>
      </c>
      <c r="B108" s="2" t="s">
        <v>311</v>
      </c>
      <c r="C108" s="2" t="s">
        <v>314</v>
      </c>
      <c r="D108" s="8" t="s">
        <v>315</v>
      </c>
      <c r="E108" s="8" t="s">
        <v>32</v>
      </c>
      <c r="F108" s="2" t="s">
        <v>313</v>
      </c>
      <c r="G108" s="3">
        <v>3.6</v>
      </c>
      <c r="H108" s="4"/>
      <c r="I108" s="4"/>
      <c r="J108" s="4">
        <f t="shared" si="4"/>
        <v>0</v>
      </c>
      <c r="K108" s="4">
        <v>864</v>
      </c>
      <c r="L108" s="4">
        <v>2160</v>
      </c>
      <c r="M108" s="5">
        <f t="shared" si="5"/>
        <v>0</v>
      </c>
    </row>
    <row r="109" spans="1:13" ht="34.799999999999997" customHeight="1" x14ac:dyDescent="0.3">
      <c r="A109" s="10">
        <v>103</v>
      </c>
      <c r="B109" s="11" t="s">
        <v>316</v>
      </c>
      <c r="C109" s="11" t="s">
        <v>317</v>
      </c>
      <c r="D109" s="15" t="s">
        <v>143</v>
      </c>
      <c r="E109" s="11" t="s">
        <v>318</v>
      </c>
      <c r="F109" s="11" t="s">
        <v>273</v>
      </c>
      <c r="G109" s="12">
        <v>10</v>
      </c>
      <c r="H109" s="13"/>
      <c r="I109" s="13"/>
      <c r="J109" s="13">
        <f t="shared" si="4"/>
        <v>0</v>
      </c>
      <c r="K109" s="13">
        <v>34800</v>
      </c>
      <c r="L109" s="13">
        <v>87000</v>
      </c>
      <c r="M109" s="14">
        <f t="shared" si="5"/>
        <v>0</v>
      </c>
    </row>
    <row r="110" spans="1:13" x14ac:dyDescent="0.3">
      <c r="A110" s="1">
        <v>104</v>
      </c>
      <c r="B110" s="2" t="s">
        <v>319</v>
      </c>
      <c r="C110" s="2" t="s">
        <v>320</v>
      </c>
      <c r="D110" s="8" t="s">
        <v>85</v>
      </c>
      <c r="E110" s="8" t="s">
        <v>321</v>
      </c>
      <c r="F110" s="2" t="s">
        <v>322</v>
      </c>
      <c r="G110" s="3">
        <v>13.2</v>
      </c>
      <c r="H110" s="4"/>
      <c r="I110" s="4"/>
      <c r="J110" s="4">
        <f t="shared" si="4"/>
        <v>0</v>
      </c>
      <c r="K110" s="4">
        <v>748800</v>
      </c>
      <c r="L110" s="4">
        <v>1872000</v>
      </c>
      <c r="M110" s="5">
        <f t="shared" si="5"/>
        <v>0</v>
      </c>
    </row>
    <row r="111" spans="1:13" x14ac:dyDescent="0.3">
      <c r="A111" s="1">
        <v>105</v>
      </c>
      <c r="B111" s="2" t="s">
        <v>323</v>
      </c>
      <c r="C111" s="2" t="s">
        <v>323</v>
      </c>
      <c r="D111" s="8" t="s">
        <v>324</v>
      </c>
      <c r="E111" s="8" t="s">
        <v>32</v>
      </c>
      <c r="F111" s="2" t="s">
        <v>13</v>
      </c>
      <c r="G111" s="3">
        <v>2.4</v>
      </c>
      <c r="H111" s="4"/>
      <c r="I111" s="4"/>
      <c r="J111" s="4">
        <f t="shared" si="4"/>
        <v>0</v>
      </c>
      <c r="K111" s="4">
        <v>1824</v>
      </c>
      <c r="L111" s="4">
        <v>4560</v>
      </c>
      <c r="M111" s="5">
        <f t="shared" si="5"/>
        <v>0</v>
      </c>
    </row>
    <row r="112" spans="1:13" x14ac:dyDescent="0.3">
      <c r="A112" s="1">
        <v>106</v>
      </c>
      <c r="B112" s="2" t="s">
        <v>325</v>
      </c>
      <c r="C112" s="2" t="s">
        <v>326</v>
      </c>
      <c r="D112" s="8" t="s">
        <v>72</v>
      </c>
      <c r="E112" s="8" t="s">
        <v>32</v>
      </c>
      <c r="F112" s="2" t="s">
        <v>327</v>
      </c>
      <c r="G112" s="3">
        <v>33.6</v>
      </c>
      <c r="H112" s="4"/>
      <c r="I112" s="4"/>
      <c r="J112" s="4">
        <f t="shared" si="4"/>
        <v>0</v>
      </c>
      <c r="K112" s="4">
        <v>663872.16000000015</v>
      </c>
      <c r="L112" s="4">
        <v>1659680.4000000001</v>
      </c>
      <c r="M112" s="5">
        <f t="shared" si="5"/>
        <v>0</v>
      </c>
    </row>
    <row r="113" spans="1:13" x14ac:dyDescent="0.3">
      <c r="A113" s="1">
        <v>107</v>
      </c>
      <c r="B113" s="2" t="s">
        <v>328</v>
      </c>
      <c r="C113" s="2" t="s">
        <v>329</v>
      </c>
      <c r="D113" s="8" t="s">
        <v>116</v>
      </c>
      <c r="E113" s="8" t="s">
        <v>169</v>
      </c>
      <c r="F113" s="2" t="s">
        <v>330</v>
      </c>
      <c r="G113" s="3">
        <v>120</v>
      </c>
      <c r="H113" s="4"/>
      <c r="I113" s="4"/>
      <c r="J113" s="4">
        <f t="shared" si="4"/>
        <v>0</v>
      </c>
      <c r="K113" s="4">
        <v>398976</v>
      </c>
      <c r="L113" s="4">
        <v>997440</v>
      </c>
      <c r="M113" s="5">
        <f t="shared" si="5"/>
        <v>0</v>
      </c>
    </row>
    <row r="114" spans="1:13" x14ac:dyDescent="0.3">
      <c r="A114" s="1">
        <v>108</v>
      </c>
      <c r="B114" s="2" t="s">
        <v>331</v>
      </c>
      <c r="C114" s="2" t="s">
        <v>332</v>
      </c>
      <c r="D114" s="8" t="s">
        <v>72</v>
      </c>
      <c r="E114" s="8" t="s">
        <v>55</v>
      </c>
      <c r="F114" s="2" t="s">
        <v>333</v>
      </c>
      <c r="G114" s="3">
        <v>38.4</v>
      </c>
      <c r="H114" s="4"/>
      <c r="I114" s="4"/>
      <c r="J114" s="4">
        <f t="shared" si="4"/>
        <v>0</v>
      </c>
      <c r="K114" s="4">
        <v>67807.641600000017</v>
      </c>
      <c r="L114" s="4">
        <v>169519.10400000002</v>
      </c>
      <c r="M114" s="5">
        <f t="shared" si="5"/>
        <v>0</v>
      </c>
    </row>
    <row r="115" spans="1:13" x14ac:dyDescent="0.3">
      <c r="A115" s="1">
        <v>109</v>
      </c>
      <c r="B115" s="2" t="s">
        <v>331</v>
      </c>
      <c r="C115" s="2" t="s">
        <v>332</v>
      </c>
      <c r="D115" s="8" t="s">
        <v>72</v>
      </c>
      <c r="E115" s="8" t="s">
        <v>334</v>
      </c>
      <c r="F115" s="2" t="s">
        <v>335</v>
      </c>
      <c r="G115" s="3">
        <v>2.4</v>
      </c>
      <c r="H115" s="4"/>
      <c r="I115" s="4"/>
      <c r="J115" s="4">
        <f t="shared" si="4"/>
        <v>0</v>
      </c>
      <c r="K115" s="4">
        <v>2021.1936000000001</v>
      </c>
      <c r="L115" s="4">
        <v>5052.9839999999995</v>
      </c>
      <c r="M115" s="5">
        <f t="shared" si="5"/>
        <v>0</v>
      </c>
    </row>
    <row r="116" spans="1:13" x14ac:dyDescent="0.3">
      <c r="A116" s="1">
        <v>110</v>
      </c>
      <c r="B116" s="2" t="s">
        <v>336</v>
      </c>
      <c r="C116" s="2" t="s">
        <v>337</v>
      </c>
      <c r="D116" s="8" t="s">
        <v>42</v>
      </c>
      <c r="E116" s="8" t="s">
        <v>303</v>
      </c>
      <c r="F116" s="2" t="s">
        <v>193</v>
      </c>
      <c r="G116" s="3">
        <v>2.4</v>
      </c>
      <c r="H116" s="4"/>
      <c r="I116" s="4"/>
      <c r="J116" s="4">
        <f t="shared" si="4"/>
        <v>0</v>
      </c>
      <c r="K116" s="4">
        <v>12662.9568</v>
      </c>
      <c r="L116" s="4">
        <v>31657.392</v>
      </c>
      <c r="M116" s="5">
        <f t="shared" si="5"/>
        <v>0</v>
      </c>
    </row>
    <row r="117" spans="1:13" x14ac:dyDescent="0.3">
      <c r="A117" s="1">
        <v>111</v>
      </c>
      <c r="B117" s="2" t="s">
        <v>338</v>
      </c>
      <c r="C117" s="2" t="s">
        <v>339</v>
      </c>
      <c r="D117" s="8" t="s">
        <v>222</v>
      </c>
      <c r="E117" s="8" t="s">
        <v>12</v>
      </c>
      <c r="F117" s="2" t="s">
        <v>82</v>
      </c>
      <c r="G117" s="3">
        <v>2.4</v>
      </c>
      <c r="H117" s="4"/>
      <c r="I117" s="4"/>
      <c r="J117" s="4">
        <f t="shared" si="4"/>
        <v>0</v>
      </c>
      <c r="K117" s="4">
        <v>6239.0399999999991</v>
      </c>
      <c r="L117" s="4">
        <v>15597.599999999999</v>
      </c>
      <c r="M117" s="5">
        <f t="shared" si="5"/>
        <v>0</v>
      </c>
    </row>
    <row r="118" spans="1:13" x14ac:dyDescent="0.3">
      <c r="A118" s="1">
        <v>112</v>
      </c>
      <c r="B118" s="2" t="s">
        <v>340</v>
      </c>
      <c r="C118" s="2" t="s">
        <v>341</v>
      </c>
      <c r="D118" s="8" t="s">
        <v>116</v>
      </c>
      <c r="E118" s="8" t="s">
        <v>81</v>
      </c>
      <c r="F118" s="2" t="s">
        <v>342</v>
      </c>
      <c r="G118" s="3">
        <v>3.6</v>
      </c>
      <c r="H118" s="4"/>
      <c r="I118" s="4"/>
      <c r="J118" s="4">
        <f t="shared" si="4"/>
        <v>0</v>
      </c>
      <c r="K118" s="4">
        <v>71850.240000000005</v>
      </c>
      <c r="L118" s="4">
        <v>179625.60000000001</v>
      </c>
      <c r="M118" s="5">
        <f t="shared" si="5"/>
        <v>0</v>
      </c>
    </row>
    <row r="119" spans="1:13" x14ac:dyDescent="0.3">
      <c r="A119" s="1">
        <v>113</v>
      </c>
      <c r="B119" s="2" t="s">
        <v>343</v>
      </c>
      <c r="C119" s="2" t="s">
        <v>344</v>
      </c>
      <c r="D119" s="8" t="s">
        <v>59</v>
      </c>
      <c r="E119" s="8" t="s">
        <v>345</v>
      </c>
      <c r="F119" s="2" t="s">
        <v>156</v>
      </c>
      <c r="G119" s="3">
        <v>2.4</v>
      </c>
      <c r="H119" s="4"/>
      <c r="I119" s="4"/>
      <c r="J119" s="4">
        <f t="shared" si="4"/>
        <v>0</v>
      </c>
      <c r="K119" s="4">
        <v>41717.606399999997</v>
      </c>
      <c r="L119" s="4">
        <v>104294.01599999999</v>
      </c>
      <c r="M119" s="5">
        <f t="shared" si="5"/>
        <v>0</v>
      </c>
    </row>
    <row r="120" spans="1:13" x14ac:dyDescent="0.3">
      <c r="A120" s="1">
        <v>114</v>
      </c>
      <c r="B120" s="2" t="s">
        <v>346</v>
      </c>
      <c r="C120" s="2" t="s">
        <v>347</v>
      </c>
      <c r="D120" s="8" t="s">
        <v>222</v>
      </c>
      <c r="E120" s="8" t="s">
        <v>348</v>
      </c>
      <c r="F120" s="2" t="s">
        <v>349</v>
      </c>
      <c r="G120" s="3">
        <v>45.6</v>
      </c>
      <c r="H120" s="4"/>
      <c r="I120" s="4"/>
      <c r="J120" s="4">
        <f t="shared" si="4"/>
        <v>0</v>
      </c>
      <c r="K120" s="4">
        <v>173280</v>
      </c>
      <c r="L120" s="4">
        <v>433200</v>
      </c>
      <c r="M120" s="5">
        <f t="shared" si="5"/>
        <v>0</v>
      </c>
    </row>
    <row r="121" spans="1:13" x14ac:dyDescent="0.3">
      <c r="A121" s="1">
        <v>115</v>
      </c>
      <c r="B121" s="2" t="s">
        <v>350</v>
      </c>
      <c r="C121" s="2" t="s">
        <v>351</v>
      </c>
      <c r="D121" s="8" t="s">
        <v>352</v>
      </c>
      <c r="E121" s="8" t="s">
        <v>353</v>
      </c>
      <c r="F121" s="2" t="s">
        <v>82</v>
      </c>
      <c r="G121" s="3">
        <v>28.8</v>
      </c>
      <c r="H121" s="4"/>
      <c r="I121" s="4"/>
      <c r="J121" s="4">
        <f t="shared" si="4"/>
        <v>0</v>
      </c>
      <c r="K121" s="4">
        <v>4445.28</v>
      </c>
      <c r="L121" s="4">
        <v>11113.199999999999</v>
      </c>
      <c r="M121" s="5">
        <f t="shared" si="5"/>
        <v>0</v>
      </c>
    </row>
    <row r="122" spans="1:13" x14ac:dyDescent="0.3">
      <c r="A122" s="1">
        <v>116</v>
      </c>
      <c r="B122" s="2" t="s">
        <v>354</v>
      </c>
      <c r="C122" s="2" t="s">
        <v>355</v>
      </c>
      <c r="D122" s="8" t="s">
        <v>356</v>
      </c>
      <c r="E122" s="8" t="s">
        <v>357</v>
      </c>
      <c r="F122" s="2" t="s">
        <v>94</v>
      </c>
      <c r="G122" s="3">
        <v>46.8</v>
      </c>
      <c r="H122" s="4"/>
      <c r="I122" s="4"/>
      <c r="J122" s="4">
        <f t="shared" si="4"/>
        <v>0</v>
      </c>
      <c r="K122" s="4">
        <v>52416</v>
      </c>
      <c r="L122" s="4">
        <v>131039.99999999999</v>
      </c>
      <c r="M122" s="5">
        <f t="shared" si="5"/>
        <v>0</v>
      </c>
    </row>
    <row r="123" spans="1:13" x14ac:dyDescent="0.3">
      <c r="A123" s="1">
        <v>117</v>
      </c>
      <c r="B123" s="2" t="s">
        <v>358</v>
      </c>
      <c r="C123" s="2" t="s">
        <v>359</v>
      </c>
      <c r="D123" s="8" t="s">
        <v>116</v>
      </c>
      <c r="E123" s="8" t="s">
        <v>178</v>
      </c>
      <c r="F123" s="2" t="s">
        <v>225</v>
      </c>
      <c r="G123" s="3">
        <v>10.8</v>
      </c>
      <c r="H123" s="4"/>
      <c r="I123" s="4"/>
      <c r="J123" s="4">
        <f t="shared" si="4"/>
        <v>0</v>
      </c>
      <c r="K123" s="4">
        <v>7171.2000000000007</v>
      </c>
      <c r="L123" s="4">
        <v>17928</v>
      </c>
      <c r="M123" s="5">
        <f t="shared" si="5"/>
        <v>0</v>
      </c>
    </row>
    <row r="124" spans="1:13" x14ac:dyDescent="0.3">
      <c r="A124" s="1">
        <v>118</v>
      </c>
      <c r="B124" s="2" t="s">
        <v>360</v>
      </c>
      <c r="C124" s="2" t="s">
        <v>361</v>
      </c>
      <c r="D124" s="8" t="s">
        <v>362</v>
      </c>
      <c r="E124" s="8" t="s">
        <v>178</v>
      </c>
      <c r="F124" s="2" t="s">
        <v>363</v>
      </c>
      <c r="G124" s="3">
        <v>2.4</v>
      </c>
      <c r="H124" s="4"/>
      <c r="I124" s="4"/>
      <c r="J124" s="4">
        <f t="shared" si="4"/>
        <v>0</v>
      </c>
      <c r="K124" s="4">
        <v>1482.5472</v>
      </c>
      <c r="L124" s="4">
        <v>3706.3679999999995</v>
      </c>
      <c r="M124" s="5">
        <f t="shared" si="5"/>
        <v>0</v>
      </c>
    </row>
    <row r="125" spans="1:13" x14ac:dyDescent="0.3">
      <c r="A125" s="1">
        <v>119</v>
      </c>
      <c r="B125" s="2" t="s">
        <v>364</v>
      </c>
      <c r="C125" s="2" t="s">
        <v>365</v>
      </c>
      <c r="D125" s="8" t="s">
        <v>36</v>
      </c>
      <c r="E125" s="8" t="s">
        <v>366</v>
      </c>
      <c r="F125" s="2" t="s">
        <v>367</v>
      </c>
      <c r="G125" s="3">
        <v>12</v>
      </c>
      <c r="H125" s="4"/>
      <c r="I125" s="4"/>
      <c r="J125" s="4">
        <f t="shared" si="4"/>
        <v>0</v>
      </c>
      <c r="K125" s="4">
        <v>116519.424</v>
      </c>
      <c r="L125" s="4">
        <v>291298.56</v>
      </c>
      <c r="M125" s="5">
        <f t="shared" si="5"/>
        <v>0</v>
      </c>
    </row>
    <row r="126" spans="1:13" x14ac:dyDescent="0.3">
      <c r="A126" s="1">
        <v>120</v>
      </c>
      <c r="B126" s="2" t="s">
        <v>368</v>
      </c>
      <c r="C126" s="2" t="s">
        <v>369</v>
      </c>
      <c r="D126" s="8" t="s">
        <v>72</v>
      </c>
      <c r="E126" s="8" t="s">
        <v>370</v>
      </c>
      <c r="F126" s="2" t="s">
        <v>371</v>
      </c>
      <c r="G126" s="3">
        <v>20.399999999999999</v>
      </c>
      <c r="H126" s="4"/>
      <c r="I126" s="4"/>
      <c r="J126" s="4">
        <f t="shared" si="4"/>
        <v>0</v>
      </c>
      <c r="K126" s="4">
        <v>183192</v>
      </c>
      <c r="L126" s="4">
        <v>457979.99999999994</v>
      </c>
      <c r="M126" s="5">
        <f t="shared" si="5"/>
        <v>0</v>
      </c>
    </row>
    <row r="127" spans="1:13" x14ac:dyDescent="0.3">
      <c r="A127" s="1">
        <v>121</v>
      </c>
      <c r="B127" s="2" t="s">
        <v>368</v>
      </c>
      <c r="C127" s="2" t="s">
        <v>369</v>
      </c>
      <c r="D127" s="8" t="s">
        <v>72</v>
      </c>
      <c r="E127" s="8" t="s">
        <v>334</v>
      </c>
      <c r="F127" s="2" t="s">
        <v>170</v>
      </c>
      <c r="G127" s="3">
        <v>2.4</v>
      </c>
      <c r="H127" s="4"/>
      <c r="I127" s="4"/>
      <c r="J127" s="4">
        <f t="shared" si="4"/>
        <v>0</v>
      </c>
      <c r="K127" s="4">
        <v>1288.8000000000002</v>
      </c>
      <c r="L127" s="4">
        <v>3222</v>
      </c>
      <c r="M127" s="5">
        <f t="shared" si="5"/>
        <v>0</v>
      </c>
    </row>
    <row r="128" spans="1:13" x14ac:dyDescent="0.3">
      <c r="A128" s="1">
        <v>122</v>
      </c>
      <c r="B128" s="2" t="s">
        <v>368</v>
      </c>
      <c r="C128" s="2" t="s">
        <v>369</v>
      </c>
      <c r="D128" s="8" t="s">
        <v>72</v>
      </c>
      <c r="E128" s="8" t="s">
        <v>32</v>
      </c>
      <c r="F128" s="2" t="s">
        <v>156</v>
      </c>
      <c r="G128" s="3">
        <v>2.4</v>
      </c>
      <c r="H128" s="4"/>
      <c r="I128" s="4"/>
      <c r="J128" s="4">
        <f t="shared" si="4"/>
        <v>0</v>
      </c>
      <c r="K128" s="4">
        <v>3221.0688</v>
      </c>
      <c r="L128" s="4">
        <v>8052.6720000000005</v>
      </c>
      <c r="M128" s="5">
        <f t="shared" si="5"/>
        <v>0</v>
      </c>
    </row>
    <row r="129" spans="1:13" x14ac:dyDescent="0.3">
      <c r="A129" s="1">
        <v>123</v>
      </c>
      <c r="B129" s="2" t="s">
        <v>372</v>
      </c>
      <c r="C129" s="2" t="s">
        <v>373</v>
      </c>
      <c r="D129" s="8" t="s">
        <v>222</v>
      </c>
      <c r="E129" s="8" t="s">
        <v>81</v>
      </c>
      <c r="F129" s="2" t="s">
        <v>374</v>
      </c>
      <c r="G129" s="3">
        <v>20.399999999999999</v>
      </c>
      <c r="H129" s="4"/>
      <c r="I129" s="4"/>
      <c r="J129" s="4">
        <f t="shared" si="4"/>
        <v>0</v>
      </c>
      <c r="K129" s="4">
        <v>85427.04</v>
      </c>
      <c r="L129" s="4">
        <v>213567.59999999998</v>
      </c>
      <c r="M129" s="5">
        <f t="shared" si="5"/>
        <v>0</v>
      </c>
    </row>
    <row r="130" spans="1:13" x14ac:dyDescent="0.3">
      <c r="A130" s="1">
        <v>124</v>
      </c>
      <c r="B130" s="2" t="s">
        <v>375</v>
      </c>
      <c r="C130" s="2" t="s">
        <v>376</v>
      </c>
      <c r="D130" s="8" t="s">
        <v>377</v>
      </c>
      <c r="E130" s="8" t="s">
        <v>32</v>
      </c>
      <c r="F130" s="2" t="s">
        <v>378</v>
      </c>
      <c r="G130" s="3">
        <v>56.4</v>
      </c>
      <c r="H130" s="4"/>
      <c r="I130" s="4"/>
      <c r="J130" s="4">
        <f t="shared" si="4"/>
        <v>0</v>
      </c>
      <c r="K130" s="4">
        <v>67680</v>
      </c>
      <c r="L130" s="4">
        <v>169200</v>
      </c>
      <c r="M130" s="5">
        <f t="shared" si="5"/>
        <v>0</v>
      </c>
    </row>
    <row r="131" spans="1:13" x14ac:dyDescent="0.3">
      <c r="A131" s="1">
        <v>125</v>
      </c>
      <c r="B131" s="2" t="s">
        <v>375</v>
      </c>
      <c r="C131" s="2" t="s">
        <v>379</v>
      </c>
      <c r="D131" s="8" t="s">
        <v>380</v>
      </c>
      <c r="E131" s="8" t="s">
        <v>32</v>
      </c>
      <c r="F131" s="2" t="s">
        <v>378</v>
      </c>
      <c r="G131" s="3">
        <v>2.4</v>
      </c>
      <c r="H131" s="4"/>
      <c r="I131" s="4"/>
      <c r="J131" s="4">
        <f t="shared" si="4"/>
        <v>0</v>
      </c>
      <c r="K131" s="4">
        <v>4320</v>
      </c>
      <c r="L131" s="4">
        <v>10800</v>
      </c>
      <c r="M131" s="5">
        <f t="shared" si="5"/>
        <v>0</v>
      </c>
    </row>
    <row r="132" spans="1:13" x14ac:dyDescent="0.3">
      <c r="A132" s="1">
        <v>126</v>
      </c>
      <c r="B132" s="2" t="s">
        <v>381</v>
      </c>
      <c r="C132" s="2" t="s">
        <v>382</v>
      </c>
      <c r="D132" s="8" t="s">
        <v>72</v>
      </c>
      <c r="E132" s="8" t="s">
        <v>55</v>
      </c>
      <c r="F132" s="2" t="s">
        <v>383</v>
      </c>
      <c r="G132" s="3">
        <v>66</v>
      </c>
      <c r="H132" s="4"/>
      <c r="I132" s="4"/>
      <c r="J132" s="4">
        <f t="shared" si="4"/>
        <v>0</v>
      </c>
      <c r="K132" s="4">
        <v>589786.56000000006</v>
      </c>
      <c r="L132" s="4">
        <v>1474466.4000000001</v>
      </c>
      <c r="M132" s="5">
        <f t="shared" si="5"/>
        <v>0</v>
      </c>
    </row>
    <row r="133" spans="1:13" x14ac:dyDescent="0.3">
      <c r="A133" s="1">
        <v>127</v>
      </c>
      <c r="B133" s="2" t="s">
        <v>384</v>
      </c>
      <c r="C133" s="2" t="s">
        <v>385</v>
      </c>
      <c r="D133" s="8" t="s">
        <v>184</v>
      </c>
      <c r="E133" s="8" t="s">
        <v>32</v>
      </c>
      <c r="F133" s="2" t="s">
        <v>269</v>
      </c>
      <c r="G133" s="3">
        <v>3.6</v>
      </c>
      <c r="H133" s="4"/>
      <c r="I133" s="4"/>
      <c r="J133" s="4">
        <f t="shared" si="4"/>
        <v>0</v>
      </c>
      <c r="K133" s="4">
        <v>8740.08</v>
      </c>
      <c r="L133" s="4">
        <v>21850.2</v>
      </c>
      <c r="M133" s="5">
        <f t="shared" si="5"/>
        <v>0</v>
      </c>
    </row>
    <row r="134" spans="1:13" x14ac:dyDescent="0.3">
      <c r="A134" s="1">
        <v>128</v>
      </c>
      <c r="B134" s="2" t="s">
        <v>386</v>
      </c>
      <c r="C134" s="2" t="s">
        <v>387</v>
      </c>
      <c r="D134" s="8" t="s">
        <v>356</v>
      </c>
      <c r="E134" s="8" t="s">
        <v>189</v>
      </c>
      <c r="F134" s="2" t="s">
        <v>388</v>
      </c>
      <c r="G134" s="3">
        <v>9.6</v>
      </c>
      <c r="H134" s="4"/>
      <c r="I134" s="4"/>
      <c r="J134" s="4">
        <f t="shared" si="4"/>
        <v>0</v>
      </c>
      <c r="K134" s="4">
        <v>3072</v>
      </c>
      <c r="L134" s="4">
        <v>7680</v>
      </c>
      <c r="M134" s="5">
        <f t="shared" si="5"/>
        <v>0</v>
      </c>
    </row>
    <row r="135" spans="1:13" x14ac:dyDescent="0.3">
      <c r="A135" s="1">
        <v>129</v>
      </c>
      <c r="B135" s="2" t="s">
        <v>389</v>
      </c>
      <c r="C135" s="2" t="s">
        <v>390</v>
      </c>
      <c r="D135" s="8" t="s">
        <v>391</v>
      </c>
      <c r="E135" s="8" t="s">
        <v>392</v>
      </c>
      <c r="F135" s="2" t="s">
        <v>193</v>
      </c>
      <c r="G135" s="3">
        <v>25.2</v>
      </c>
      <c r="H135" s="4"/>
      <c r="I135" s="4"/>
      <c r="J135" s="4">
        <f t="shared" si="4"/>
        <v>0</v>
      </c>
      <c r="K135" s="4">
        <v>9445.8672000000006</v>
      </c>
      <c r="L135" s="4">
        <v>23614.668000000001</v>
      </c>
      <c r="M135" s="5">
        <f t="shared" si="5"/>
        <v>0</v>
      </c>
    </row>
  </sheetData>
  <sheetProtection algorithmName="SHA-512" hashValue="KqVMj9mOIDkifpnF5QjNuNEFg7z4oFqKLu3VHAJgq8YGRQcMuM8hG9ZhmbrQ5c9cu5qkVoJFuUqldmTIqksfuw==" saltValue="R5Hdn3lxVYKgmEOO+230Pg==" spinCount="100000" sheet="1" objects="1" scenarios="1"/>
  <protectedRanges>
    <protectedRange sqref="H7:I135" name="Rango2"/>
  </protectedRanges>
  <pageMargins left="0.7" right="0.7" top="0.75" bottom="0.75" header="0.3" footer="0.3"/>
  <pageSetup paperSize="9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220980</xdr:colOff>
                <xdr:row>0</xdr:row>
                <xdr:rowOff>30480</xdr:rowOff>
              </from>
              <to>
                <xdr:col>2</xdr:col>
                <xdr:colOff>937260</xdr:colOff>
                <xdr:row>4</xdr:row>
                <xdr:rowOff>137160</xdr:rowOff>
              </to>
            </anchor>
          </objectPr>
        </oleObject>
      </mc:Choice>
      <mc:Fallback>
        <oleObject progId="Paint.Picture" shapeId="1025" r:id="rId4"/>
      </mc:Fallback>
    </mc:AlternateContent>
    <mc:AlternateContent xmlns:mc="http://schemas.openxmlformats.org/markup-compatibility/2006">
      <mc:Choice Requires="x14">
        <oleObject progId="Paint.Picture" shapeId="1026" r:id="rId6">
          <objectPr defaultSize="0" autoPict="0" r:id="rId7">
            <anchor moveWithCells="1">
              <from>
                <xdr:col>11</xdr:col>
                <xdr:colOff>160020</xdr:colOff>
                <xdr:row>0</xdr:row>
                <xdr:rowOff>152400</xdr:rowOff>
              </from>
              <to>
                <xdr:col>12</xdr:col>
                <xdr:colOff>1333500</xdr:colOff>
                <xdr:row>4</xdr:row>
                <xdr:rowOff>99060</xdr:rowOff>
              </to>
            </anchor>
          </objectPr>
        </oleObject>
      </mc:Choice>
      <mc:Fallback>
        <oleObject progId="Paint.Picture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Bioestadistica</dc:creator>
  <cp:lastModifiedBy>Bioestadistica</cp:lastModifiedBy>
  <dcterms:created xsi:type="dcterms:W3CDTF">2021-11-25T17:16:19Z</dcterms:created>
  <dcterms:modified xsi:type="dcterms:W3CDTF">2021-11-26T00:15:35Z</dcterms:modified>
</cp:coreProperties>
</file>